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erica.lemos\Desktop\CFF\"/>
    </mc:Choice>
  </mc:AlternateContent>
  <bookViews>
    <workbookView xWindow="0" yWindow="0" windowWidth="21600" windowHeight="9600" tabRatio="460"/>
  </bookViews>
  <sheets>
    <sheet name="Acompanhamento animação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'Acompanhamento animação'!$A$1:$N$175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62913"/>
</workbook>
</file>

<file path=xl/calcChain.xml><?xml version="1.0" encoding="utf-8"?>
<calcChain xmlns="http://schemas.openxmlformats.org/spreadsheetml/2006/main">
  <c r="N81" i="4" l="1"/>
  <c r="G165" i="4"/>
  <c r="G164" i="4" s="1"/>
  <c r="E165" i="4"/>
  <c r="E164" i="4" s="1"/>
  <c r="H33" i="4" l="1"/>
  <c r="E33" i="4"/>
  <c r="E35" i="4" s="1"/>
  <c r="N166" i="4" l="1"/>
  <c r="N165" i="4" s="1"/>
  <c r="N164" i="4" s="1"/>
  <c r="N161" i="4"/>
  <c r="N160" i="4" s="1"/>
  <c r="N159" i="4" s="1"/>
  <c r="G160" i="4"/>
  <c r="G159" i="4" s="1"/>
  <c r="E160" i="4"/>
  <c r="E159" i="4" s="1"/>
  <c r="N158" i="4"/>
  <c r="N157" i="4" s="1"/>
  <c r="G157" i="4"/>
  <c r="E157" i="4"/>
  <c r="N156" i="4"/>
  <c r="N155" i="4" s="1"/>
  <c r="G155" i="4"/>
  <c r="E155" i="4"/>
  <c r="N154" i="4"/>
  <c r="N153" i="4" s="1"/>
  <c r="G153" i="4"/>
  <c r="E153" i="4"/>
  <c r="N152" i="4"/>
  <c r="N151" i="4" s="1"/>
  <c r="G151" i="4"/>
  <c r="E151" i="4"/>
  <c r="N150" i="4"/>
  <c r="N149" i="4" s="1"/>
  <c r="G149" i="4"/>
  <c r="E149" i="4"/>
  <c r="N148" i="4"/>
  <c r="N147" i="4" s="1"/>
  <c r="G147" i="4"/>
  <c r="E147" i="4"/>
  <c r="N146" i="4"/>
  <c r="N145" i="4" s="1"/>
  <c r="G145" i="4"/>
  <c r="E145" i="4"/>
  <c r="N144" i="4"/>
  <c r="N143" i="4" s="1"/>
  <c r="G143" i="4"/>
  <c r="E143" i="4"/>
  <c r="N142" i="4"/>
  <c r="N141" i="4" s="1"/>
  <c r="G141" i="4"/>
  <c r="E141" i="4"/>
  <c r="N140" i="4"/>
  <c r="N139" i="4" s="1"/>
  <c r="G139" i="4"/>
  <c r="E139" i="4"/>
  <c r="N138" i="4"/>
  <c r="N137" i="4" s="1"/>
  <c r="G137" i="4"/>
  <c r="E137" i="4"/>
  <c r="N135" i="4"/>
  <c r="N134" i="4" s="1"/>
  <c r="G134" i="4"/>
  <c r="E134" i="4"/>
  <c r="N133" i="4"/>
  <c r="N132" i="4" s="1"/>
  <c r="G132" i="4"/>
  <c r="E132" i="4"/>
  <c r="N131" i="4"/>
  <c r="N130" i="4" s="1"/>
  <c r="G130" i="4"/>
  <c r="E130" i="4"/>
  <c r="N129" i="4"/>
  <c r="N128" i="4" s="1"/>
  <c r="G128" i="4"/>
  <c r="E128" i="4"/>
  <c r="N127" i="4"/>
  <c r="N126" i="4" s="1"/>
  <c r="G126" i="4"/>
  <c r="E126" i="4"/>
  <c r="N125" i="4"/>
  <c r="N124" i="4" s="1"/>
  <c r="G124" i="4"/>
  <c r="E124" i="4"/>
  <c r="N123" i="4"/>
  <c r="N122" i="4" s="1"/>
  <c r="G122" i="4"/>
  <c r="E122" i="4"/>
  <c r="N121" i="4"/>
  <c r="N120" i="4" s="1"/>
  <c r="G120" i="4"/>
  <c r="E120" i="4"/>
  <c r="N119" i="4"/>
  <c r="N118" i="4" s="1"/>
  <c r="G118" i="4"/>
  <c r="E118" i="4"/>
  <c r="N117" i="4"/>
  <c r="N116" i="4" s="1"/>
  <c r="G116" i="4"/>
  <c r="E116" i="4"/>
  <c r="N115" i="4"/>
  <c r="N114" i="4" s="1"/>
  <c r="G114" i="4"/>
  <c r="E114" i="4"/>
  <c r="N113" i="4"/>
  <c r="N112" i="4" s="1"/>
  <c r="G112" i="4"/>
  <c r="E112" i="4"/>
  <c r="N110" i="4"/>
  <c r="N109" i="4" s="1"/>
  <c r="G109" i="4"/>
  <c r="E109" i="4"/>
  <c r="N108" i="4"/>
  <c r="N107" i="4" s="1"/>
  <c r="G107" i="4"/>
  <c r="E107" i="4"/>
  <c r="N106" i="4"/>
  <c r="N105" i="4" s="1"/>
  <c r="G105" i="4"/>
  <c r="E105" i="4"/>
  <c r="N104" i="4"/>
  <c r="N103" i="4" s="1"/>
  <c r="G103" i="4"/>
  <c r="E103" i="4"/>
  <c r="N102" i="4"/>
  <c r="N101" i="4" s="1"/>
  <c r="G101" i="4"/>
  <c r="E101" i="4"/>
  <c r="N100" i="4"/>
  <c r="N99" i="4" s="1"/>
  <c r="G99" i="4"/>
  <c r="E99" i="4"/>
  <c r="N98" i="4"/>
  <c r="N97" i="4" s="1"/>
  <c r="G97" i="4"/>
  <c r="E97" i="4"/>
  <c r="N96" i="4"/>
  <c r="N95" i="4" s="1"/>
  <c r="G95" i="4"/>
  <c r="E95" i="4"/>
  <c r="N78" i="4"/>
  <c r="N77" i="4" s="1"/>
  <c r="G77" i="4"/>
  <c r="E77" i="4"/>
  <c r="N93" i="4"/>
  <c r="N92" i="4" s="1"/>
  <c r="G92" i="4"/>
  <c r="E92" i="4"/>
  <c r="N91" i="4"/>
  <c r="N90" i="4" s="1"/>
  <c r="G90" i="4"/>
  <c r="E90" i="4"/>
  <c r="N89" i="4"/>
  <c r="N88" i="4" s="1"/>
  <c r="G88" i="4"/>
  <c r="E88" i="4"/>
  <c r="N87" i="4"/>
  <c r="N86" i="4" s="1"/>
  <c r="G86" i="4"/>
  <c r="E86" i="4"/>
  <c r="N85" i="4"/>
  <c r="N84" i="4" s="1"/>
  <c r="G84" i="4"/>
  <c r="E84" i="4"/>
  <c r="N83" i="4"/>
  <c r="N82" i="4"/>
  <c r="G80" i="4"/>
  <c r="E80" i="4"/>
  <c r="N76" i="4"/>
  <c r="N75" i="4" s="1"/>
  <c r="G75" i="4"/>
  <c r="E75" i="4"/>
  <c r="N74" i="4"/>
  <c r="N73" i="4" s="1"/>
  <c r="G73" i="4"/>
  <c r="E73" i="4"/>
  <c r="E111" i="4" l="1"/>
  <c r="G72" i="4"/>
  <c r="G136" i="4"/>
  <c r="N72" i="4"/>
  <c r="E79" i="4"/>
  <c r="E136" i="4"/>
  <c r="N80" i="4"/>
  <c r="N79" i="4" s="1"/>
  <c r="E94" i="4"/>
  <c r="E72" i="4"/>
  <c r="G79" i="4"/>
  <c r="G111" i="4"/>
  <c r="G94" i="4" s="1"/>
  <c r="N111" i="4"/>
  <c r="N136" i="4"/>
  <c r="N94" i="4"/>
  <c r="E162" i="4" l="1"/>
  <c r="E167" i="4" s="1"/>
  <c r="G162" i="4"/>
  <c r="G167" i="4" s="1"/>
  <c r="N162" i="4"/>
  <c r="N167" i="4" s="1"/>
  <c r="L33" i="4" l="1"/>
  <c r="L35" i="4" s="1"/>
  <c r="H35" i="4"/>
</calcChain>
</file>

<file path=xl/sharedStrings.xml><?xml version="1.0" encoding="utf-8"?>
<sst xmlns="http://schemas.openxmlformats.org/spreadsheetml/2006/main" count="276" uniqueCount="224">
  <si>
    <t>Total</t>
  </si>
  <si>
    <t>Alimentação</t>
  </si>
  <si>
    <t>Tributos e Taxas</t>
  </si>
  <si>
    <t>Fonte de Recursos</t>
  </si>
  <si>
    <t>Valores Aprovados</t>
  </si>
  <si>
    <t>Tamanho da Equipe Envolvida:</t>
  </si>
  <si>
    <t>Pré-Produção</t>
  </si>
  <si>
    <t>Desenvolvimento</t>
  </si>
  <si>
    <r>
      <t>Data Início:</t>
    </r>
    <r>
      <rPr>
        <b/>
        <sz val="11"/>
        <rFont val="Arial"/>
        <family val="2"/>
      </rPr>
      <t/>
    </r>
  </si>
  <si>
    <t>Pós-Produção</t>
  </si>
  <si>
    <t>A) IDENTIFICAÇÃO DO PROJETO</t>
  </si>
  <si>
    <t>[Selecione]</t>
  </si>
  <si>
    <t>Obra Derivada?</t>
  </si>
  <si>
    <t xml:space="preserve">Título: </t>
  </si>
  <si>
    <t>Razão Social:</t>
  </si>
  <si>
    <t>N° do Registro na ANCINE:</t>
  </si>
  <si>
    <t>Itens</t>
  </si>
  <si>
    <t>Descrição dos Itens</t>
  </si>
  <si>
    <t>1.1</t>
  </si>
  <si>
    <t>1.1.1</t>
  </si>
  <si>
    <t>1.2</t>
  </si>
  <si>
    <t>Pesquisa</t>
  </si>
  <si>
    <t>1.2.1</t>
  </si>
  <si>
    <t>2.1</t>
  </si>
  <si>
    <t>Equipe</t>
  </si>
  <si>
    <t>2.1.1</t>
  </si>
  <si>
    <t>mês</t>
  </si>
  <si>
    <t>2.1.2</t>
  </si>
  <si>
    <t>2.1.3</t>
  </si>
  <si>
    <t>semana</t>
  </si>
  <si>
    <t>2.2</t>
  </si>
  <si>
    <t>2.2.1</t>
  </si>
  <si>
    <t>2.3</t>
  </si>
  <si>
    <t>Hospedagem</t>
  </si>
  <si>
    <t>2.3.1</t>
  </si>
  <si>
    <t>2.4</t>
  </si>
  <si>
    <t>Passagens Aéreas</t>
  </si>
  <si>
    <t>2.4.1</t>
  </si>
  <si>
    <t>2.5</t>
  </si>
  <si>
    <t>Transporte</t>
  </si>
  <si>
    <t>2.5.1</t>
  </si>
  <si>
    <t>2.6</t>
  </si>
  <si>
    <t>Despesas de Produção</t>
  </si>
  <si>
    <t>2.6.1</t>
  </si>
  <si>
    <t>3.1</t>
  </si>
  <si>
    <t>3.1.1</t>
  </si>
  <si>
    <t>3.2</t>
  </si>
  <si>
    <t>3.2.1</t>
  </si>
  <si>
    <t>3.3</t>
  </si>
  <si>
    <t>3.3.1</t>
  </si>
  <si>
    <t>3.4</t>
  </si>
  <si>
    <t>3.4.2</t>
  </si>
  <si>
    <t>3.5</t>
  </si>
  <si>
    <t>3.5.1</t>
  </si>
  <si>
    <t>3.6</t>
  </si>
  <si>
    <t>3.6.1</t>
  </si>
  <si>
    <t>3.7</t>
  </si>
  <si>
    <t>3.7.1</t>
  </si>
  <si>
    <t>3.8</t>
  </si>
  <si>
    <t>3.8.1</t>
  </si>
  <si>
    <t>Equipamento</t>
  </si>
  <si>
    <t>Laboratório</t>
  </si>
  <si>
    <t>Passagens Aéreas (trecho)</t>
  </si>
  <si>
    <t>Hospedagem (locais)</t>
  </si>
  <si>
    <t>4.1</t>
  </si>
  <si>
    <t>4.1.1</t>
  </si>
  <si>
    <t>4.2</t>
  </si>
  <si>
    <t>4.2.1</t>
  </si>
  <si>
    <t>4.3</t>
  </si>
  <si>
    <t>4.3.1</t>
  </si>
  <si>
    <t>4.4</t>
  </si>
  <si>
    <t>Estúdio de som / efeitos sonoros</t>
  </si>
  <si>
    <t>4.5</t>
  </si>
  <si>
    <t>Edição de imagens / som</t>
  </si>
  <si>
    <t>4.5.1</t>
  </si>
  <si>
    <t>4.6</t>
  </si>
  <si>
    <t>4.6.1</t>
  </si>
  <si>
    <t>4.7</t>
  </si>
  <si>
    <t>Efeitos de imagem / som</t>
  </si>
  <si>
    <t>4.7.1</t>
  </si>
  <si>
    <t>4.8</t>
  </si>
  <si>
    <t>Música original</t>
  </si>
  <si>
    <t>4.8.1</t>
  </si>
  <si>
    <t>4.9</t>
  </si>
  <si>
    <t>Direitos autorais de obra musical</t>
  </si>
  <si>
    <t>4.9.1</t>
  </si>
  <si>
    <t>4.10</t>
  </si>
  <si>
    <t>4.10.1</t>
  </si>
  <si>
    <t>4.11</t>
  </si>
  <si>
    <t>4.11.1</t>
  </si>
  <si>
    <t>4.12</t>
  </si>
  <si>
    <t>Despesas Administrativas</t>
  </si>
  <si>
    <t>5.1</t>
  </si>
  <si>
    <t>Advogado</t>
  </si>
  <si>
    <t>5.1.1</t>
  </si>
  <si>
    <t>5.2</t>
  </si>
  <si>
    <t>Aluguel de base de produção</t>
  </si>
  <si>
    <t>5.2.1</t>
  </si>
  <si>
    <t>5.3</t>
  </si>
  <si>
    <t>Contador</t>
  </si>
  <si>
    <t>5.3.1</t>
  </si>
  <si>
    <t>5.4</t>
  </si>
  <si>
    <t>Controller</t>
  </si>
  <si>
    <t>5.4.1</t>
  </si>
  <si>
    <t>5.5</t>
  </si>
  <si>
    <t>Cópias e Encadernações</t>
  </si>
  <si>
    <t>5.5.1</t>
  </si>
  <si>
    <t>5.6</t>
  </si>
  <si>
    <t>Correio</t>
  </si>
  <si>
    <t>5.6.1</t>
  </si>
  <si>
    <t>5.7</t>
  </si>
  <si>
    <t>5.7.1</t>
  </si>
  <si>
    <t>5.8</t>
  </si>
  <si>
    <t>Material de Escritório</t>
  </si>
  <si>
    <t>5.8.1</t>
  </si>
  <si>
    <t>5.9</t>
  </si>
  <si>
    <t>Mensageiro / Courrier</t>
  </si>
  <si>
    <t>5.9.1</t>
  </si>
  <si>
    <t>5.10</t>
  </si>
  <si>
    <t>Secretaria</t>
  </si>
  <si>
    <t>5.10.1</t>
  </si>
  <si>
    <t>5.11</t>
  </si>
  <si>
    <t>Telefone</t>
  </si>
  <si>
    <t>5.11.1</t>
  </si>
  <si>
    <t>6.1</t>
  </si>
  <si>
    <t>6.1.1</t>
  </si>
  <si>
    <t>Total Geral</t>
  </si>
  <si>
    <t>Total executado</t>
  </si>
  <si>
    <t>Valor aprovado</t>
  </si>
  <si>
    <t>Tipologia da obra:</t>
  </si>
  <si>
    <t>Local e Data</t>
  </si>
  <si>
    <t>Nome do responsável legal e Assinatura</t>
  </si>
  <si>
    <t>Local(is) de Realização:</t>
  </si>
  <si>
    <t>Letreiros/ créditos</t>
  </si>
  <si>
    <t>Depto. Pessoal/Auxiliar Escritório</t>
  </si>
  <si>
    <t>Encargos Sociais (INSS/ FGTS)</t>
  </si>
  <si>
    <t>CNPJ:</t>
  </si>
  <si>
    <t>Observações/Comentários/Eventuais fontes de financiamento que não estejam incluídas acima (informar eventuais apoios, acordos e licenciamentos, anexando os respectivos contratos).</t>
  </si>
  <si>
    <t>4.12.1</t>
  </si>
  <si>
    <t>Tipo de formulário:</t>
  </si>
  <si>
    <t>Total Brasil</t>
  </si>
  <si>
    <t>Coprodução Internacional</t>
  </si>
  <si>
    <t>Qtde de Unid/s solicitada
(se for o caso)</t>
  </si>
  <si>
    <t>Unidade solicitada (se for o caso)</t>
  </si>
  <si>
    <t>Qtde item solicitada (se for o caso)</t>
  </si>
  <si>
    <t>Valor
Unitário Item solicitado (se for o caso)</t>
  </si>
  <si>
    <t>Total solicitado (se for o caso)</t>
  </si>
  <si>
    <t>Desenvolvimento de Projeto</t>
  </si>
  <si>
    <t>8.1</t>
  </si>
  <si>
    <t>1.3</t>
  </si>
  <si>
    <t>1.3.1</t>
  </si>
  <si>
    <t>DG-</t>
  </si>
  <si>
    <t>Jogo eletrônico</t>
  </si>
  <si>
    <t>Chamada Pública:</t>
  </si>
  <si>
    <t>Categoria:</t>
  </si>
  <si>
    <t>N° do contrato:</t>
  </si>
  <si>
    <t>Gerente de projeto:</t>
  </si>
  <si>
    <t>Game Designer:</t>
  </si>
  <si>
    <t>Chefe de Programação:</t>
  </si>
  <si>
    <t>B) IDENTIFICAÇÃO DO PROPONENTE</t>
  </si>
  <si>
    <t>C) EMPRESAS COPRODUTORAS OU COEXECUTORAS NACIONAIS OU INTERNACIONAIS:</t>
  </si>
  <si>
    <t>D) FONTES DE FINANCIAMENTO DO PROJETO</t>
  </si>
  <si>
    <t>Lei nº 8.313/91</t>
  </si>
  <si>
    <r>
      <t>Lei nº 10.179/01</t>
    </r>
    <r>
      <rPr>
        <sz val="14"/>
        <rFont val="Arial"/>
        <family val="2"/>
      </rPr>
      <t xml:space="preserve"> (conversão de dívida)</t>
    </r>
  </si>
  <si>
    <t xml:space="preserve">Lei Municipal </t>
  </si>
  <si>
    <t>[Informar o município]</t>
  </si>
  <si>
    <t>[Informar a UF]</t>
  </si>
  <si>
    <t>Patrocínios não incentivados</t>
  </si>
  <si>
    <t>[Informar patrocinadora]</t>
  </si>
  <si>
    <t>Co-produtores nacionais</t>
  </si>
  <si>
    <t>[informar coprodutor]</t>
  </si>
  <si>
    <t>Co-produtores internacionais</t>
  </si>
  <si>
    <t>Outros recursos nacionais:</t>
  </si>
  <si>
    <t>[especificar]</t>
  </si>
  <si>
    <t>Outros recursos internacionais:</t>
  </si>
  <si>
    <t>Recursos próprios:</t>
  </si>
  <si>
    <t>Editais públicos:</t>
  </si>
  <si>
    <r>
      <t xml:space="preserve">Valores Liberados/ Disponibilizados
</t>
    </r>
    <r>
      <rPr>
        <sz val="12"/>
        <rFont val="Arial"/>
        <family val="2"/>
      </rPr>
      <t>(listar os valores efetivamente disponibilizados para o projeto, seja em conta de movimentação ou serviços prestados)</t>
    </r>
  </si>
  <si>
    <r>
      <t xml:space="preserve">Valores Captados
</t>
    </r>
    <r>
      <rPr>
        <sz val="12"/>
        <rFont val="Arial"/>
        <family val="2"/>
      </rPr>
      <t>(listar todas as fontes de financiamento já viabilizadas, como editais, contratos particulares, recursos próprios, coproduções, etc., mesmo as parcelas ainda não recebidas)</t>
    </r>
  </si>
  <si>
    <t>FSA - PRODAV14</t>
  </si>
  <si>
    <t>Leis Estaduais</t>
  </si>
  <si>
    <t>E) CRONOGRAMA DE PRODUÇÃO E EXECUÇÃO FÍSICA DO PROJETO</t>
  </si>
  <si>
    <r>
      <t xml:space="preserve">Data Fim:
</t>
    </r>
    <r>
      <rPr>
        <sz val="12"/>
        <rFont val="Arial"/>
        <family val="2"/>
      </rPr>
      <t>Real ou prevista</t>
    </r>
  </si>
  <si>
    <t>Etapa Concluída?</t>
  </si>
  <si>
    <t>Produção</t>
  </si>
  <si>
    <r>
      <t xml:space="preserve">Data de lançamento:
</t>
    </r>
    <r>
      <rPr>
        <sz val="12"/>
        <rFont val="Arial"/>
        <family val="2"/>
      </rPr>
      <t>Real ou prevista</t>
    </r>
  </si>
  <si>
    <t>Lançamento comercial</t>
  </si>
  <si>
    <t>Obra lançada?</t>
  </si>
  <si>
    <t>Descrever abaixo as ações executadas / a serem realizadas, detalhando as modificações no desenho de produção, quando houver, e justificando as alterações propostas:</t>
  </si>
  <si>
    <t>Modelo de monetização:</t>
  </si>
  <si>
    <t>Plataformas de distribuição do jogo:</t>
  </si>
  <si>
    <t>Windows:</t>
  </si>
  <si>
    <t>Mac:</t>
  </si>
  <si>
    <t>Linux:</t>
  </si>
  <si>
    <t>Mobile
(Android)</t>
  </si>
  <si>
    <t>Mobile (iOS)</t>
  </si>
  <si>
    <t>PCs (browser):</t>
  </si>
  <si>
    <t>Consoles portáteis:</t>
  </si>
  <si>
    <t>Consoles de mesa:</t>
  </si>
  <si>
    <t>[especificar console(s), se for o caso]</t>
  </si>
  <si>
    <t>[especificar console(s) se for o caso]</t>
  </si>
  <si>
    <t>Outras plataformas:</t>
  </si>
  <si>
    <t>[especificar plataforma(s), se for o caso]</t>
  </si>
  <si>
    <t>Caso tenha havido alteração no modelo de monetização ou nas plataformas de distribuição inicialmente previstas, justifique:</t>
  </si>
  <si>
    <t>Descrever abaixo as ações de lançamento e divulgação executadas / a serem realizadas, detalhando as modificações, quando houver, e justificando as alterações propostas:</t>
  </si>
  <si>
    <r>
      <t xml:space="preserve">Data Início:
</t>
    </r>
    <r>
      <rPr>
        <sz val="12"/>
        <rFont val="Arial"/>
        <family val="2"/>
      </rPr>
      <t>Real ou prevista</t>
    </r>
  </si>
  <si>
    <t>High concept (caso tenha sido alterado):</t>
  </si>
  <si>
    <t>F) EXECUÇÃO ORÇAMENTÁRIA E DE DESENHO DE PRODUÇÃO</t>
  </si>
  <si>
    <t>Elaboração de documento</t>
  </si>
  <si>
    <t>Gerente de projeto</t>
  </si>
  <si>
    <t>Game Designer</t>
  </si>
  <si>
    <t>Programador</t>
  </si>
  <si>
    <t>Passagens aéreas (trecho)</t>
  </si>
  <si>
    <t>4.4.1</t>
  </si>
  <si>
    <t>Orçamento de produção financiável</t>
  </si>
  <si>
    <r>
      <t>Gerenciamento</t>
    </r>
    <r>
      <rPr>
        <b/>
        <sz val="14"/>
        <rFont val="Arial"/>
        <family val="2"/>
      </rPr>
      <t xml:space="preserve"> (até 10% do orçamento de produção financiável)</t>
    </r>
  </si>
  <si>
    <r>
      <t xml:space="preserve">Promoção </t>
    </r>
    <r>
      <rPr>
        <b/>
        <sz val="14"/>
        <rFont val="Arial"/>
        <family val="2"/>
      </rPr>
      <t>(até 5% do orçamento de produção financiável)</t>
    </r>
  </si>
  <si>
    <t>Material gráfico</t>
  </si>
  <si>
    <t>8.1.1</t>
  </si>
  <si>
    <t>Cartazes</t>
  </si>
  <si>
    <t>Declaro, para todos os fins, que as informações prestadas sobre o projeto são verdadeiras, de minha inteira e exclusiva responsabilidade, sendo passíveis de comprovação a qualquer tempo.</t>
  </si>
  <si>
    <r>
      <rPr>
        <u/>
        <sz val="16"/>
        <rFont val="Arial"/>
        <family val="2"/>
      </rPr>
      <t>Observação:</t>
    </r>
    <r>
      <rPr>
        <sz val="16"/>
        <rFont val="Arial"/>
        <family val="2"/>
      </rPr>
      <t xml:space="preserve"> Os marcos de acompanhamento do projeto, conforme previstos nos Arts. 63 e 64 da IN n° 125/2015 e nos editais das Chamadas Públicas do FSA, são momentos nos quais a proponente deve atualizar as informações de execução e de desenho de produção do projeto, podendo submeter eventuais alterações a avaliação por parte da ANCINE. Projetos que já tenham redimensionado o orçamento ou alterado, em Formulários de Acompanhamento anteriores, o valor total do orçamento, não poderão solicitar alterações que impliquem em novas mudanças de valor total do orçamento.</t>
    </r>
  </si>
  <si>
    <t xml:space="preserve">FORMULÁRIO DE ACOMPANHAMENTO DA EXECUÇÃO
PROJETOS DE JOGO ELETRÔNICO
</t>
  </si>
  <si>
    <t>Caso tenham sido incluídas rubricas que não constavam do orçamento e/ou tenham sido realizadas despesas em valor superior ao previamente aprovado, justificar abaixo: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</si>
</sst>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 &quot;#,##0.00"/>
    <numFmt numFmtId="166" formatCode="&quot;R$&quot;\ #,##0.00"/>
    <numFmt numFmtId="167" formatCode="_-[$R$-416]* #,##0.00_-;\-[$R$-416]* #,##0.00_-;_-[$R$-416]* &quot;-&quot;??_-;_-@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6"/>
      <name val="Arial"/>
      <family val="2"/>
    </font>
    <font>
      <sz val="15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43">
    <xf numFmtId="0" fontId="0" fillId="0" borderId="0" xfId="0"/>
    <xf numFmtId="0" fontId="5" fillId="0" borderId="0" xfId="1" applyFont="1" applyAlignment="1">
      <alignment horizontal="center" vertical="center"/>
    </xf>
    <xf numFmtId="0" fontId="5" fillId="0" borderId="0" xfId="0" applyFont="1" applyAlignment="1"/>
    <xf numFmtId="0" fontId="6" fillId="0" borderId="0" xfId="1" applyFont="1"/>
    <xf numFmtId="165" fontId="6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/>
    <xf numFmtId="0" fontId="6" fillId="2" borderId="0" xfId="1" applyFont="1" applyFill="1" applyBorder="1" applyAlignment="1"/>
    <xf numFmtId="0" fontId="6" fillId="2" borderId="0" xfId="1" applyFont="1" applyFill="1" applyAlignment="1"/>
    <xf numFmtId="0" fontId="6" fillId="2" borderId="0" xfId="1" applyFont="1" applyFill="1"/>
    <xf numFmtId="0" fontId="6" fillId="2" borderId="0" xfId="1" applyFont="1" applyFill="1" applyBorder="1" applyAlignment="1">
      <alignment vertical="center"/>
    </xf>
    <xf numFmtId="0" fontId="6" fillId="0" borderId="0" xfId="1" applyFont="1" applyAlignment="1"/>
    <xf numFmtId="0" fontId="5" fillId="2" borderId="0" xfId="1" applyFont="1" applyFill="1" applyBorder="1" applyAlignment="1">
      <alignment horizontal="left" vertical="top"/>
    </xf>
    <xf numFmtId="0" fontId="6" fillId="2" borderId="0" xfId="1" applyFont="1" applyFill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0" applyFont="1"/>
    <xf numFmtId="0" fontId="5" fillId="2" borderId="13" xfId="1" applyFont="1" applyFill="1" applyBorder="1" applyAlignment="1">
      <alignment vertical="center" wrapText="1"/>
    </xf>
    <xf numFmtId="0" fontId="5" fillId="2" borderId="23" xfId="1" applyFont="1" applyFill="1" applyBorder="1" applyAlignment="1"/>
    <xf numFmtId="0" fontId="5" fillId="2" borderId="15" xfId="1" applyFont="1" applyFill="1" applyBorder="1" applyAlignment="1">
      <alignment horizontal="right" vertical="center" wrapText="1"/>
    </xf>
    <xf numFmtId="14" fontId="6" fillId="4" borderId="15" xfId="1" applyNumberFormat="1" applyFont="1" applyFill="1" applyBorder="1" applyAlignment="1">
      <alignment horizontal="left" vertical="center" wrapText="1"/>
    </xf>
    <xf numFmtId="0" fontId="5" fillId="2" borderId="19" xfId="1" applyFont="1" applyFill="1" applyBorder="1" applyAlignment="1">
      <alignment vertical="center" wrapText="1"/>
    </xf>
    <xf numFmtId="0" fontId="5" fillId="2" borderId="26" xfId="1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165" fontId="6" fillId="2" borderId="0" xfId="1" applyNumberFormat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1" fillId="2" borderId="23" xfId="1" applyFont="1" applyFill="1" applyBorder="1" applyAlignment="1"/>
    <xf numFmtId="0" fontId="10" fillId="5" borderId="12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 wrapText="1"/>
    </xf>
    <xf numFmtId="4" fontId="10" fillId="5" borderId="36" xfId="0" applyNumberFormat="1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left" vertical="center"/>
    </xf>
    <xf numFmtId="0" fontId="8" fillId="7" borderId="17" xfId="0" applyFont="1" applyFill="1" applyBorder="1" applyAlignment="1">
      <alignment horizontal="left" vertical="center"/>
    </xf>
    <xf numFmtId="4" fontId="6" fillId="7" borderId="38" xfId="0" applyNumberFormat="1" applyFont="1" applyFill="1" applyBorder="1" applyAlignment="1">
      <alignment horizontal="left" vertical="center"/>
    </xf>
    <xf numFmtId="0" fontId="6" fillId="0" borderId="0" xfId="1" applyFont="1" applyFill="1"/>
    <xf numFmtId="0" fontId="5" fillId="0" borderId="0" xfId="1" applyFont="1" applyAlignment="1"/>
    <xf numFmtId="0" fontId="6" fillId="0" borderId="0" xfId="1" applyFont="1" applyAlignment="1">
      <alignment horizontal="left"/>
    </xf>
    <xf numFmtId="0" fontId="5" fillId="5" borderId="40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4" fontId="5" fillId="5" borderId="21" xfId="0" applyNumberFormat="1" applyFont="1" applyFill="1" applyBorder="1" applyAlignment="1">
      <alignment vertical="center"/>
    </xf>
    <xf numFmtId="0" fontId="6" fillId="4" borderId="10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4" fontId="6" fillId="4" borderId="9" xfId="0" applyNumberFormat="1" applyFont="1" applyFill="1" applyBorder="1" applyAlignment="1">
      <alignment vertical="center"/>
    </xf>
    <xf numFmtId="0" fontId="6" fillId="4" borderId="39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4" fontId="6" fillId="4" borderId="15" xfId="0" applyNumberFormat="1" applyFont="1" applyFill="1" applyBorder="1" applyAlignment="1">
      <alignment vertical="center"/>
    </xf>
    <xf numFmtId="0" fontId="7" fillId="4" borderId="10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4" fontId="5" fillId="5" borderId="9" xfId="0" applyNumberFormat="1" applyFont="1" applyFill="1" applyBorder="1" applyAlignment="1">
      <alignment vertical="center"/>
    </xf>
    <xf numFmtId="4" fontId="6" fillId="5" borderId="9" xfId="0" applyNumberFormat="1" applyFont="1" applyFill="1" applyBorder="1" applyAlignment="1">
      <alignment vertical="center"/>
    </xf>
    <xf numFmtId="0" fontId="5" fillId="5" borderId="27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4" fontId="6" fillId="5" borderId="1" xfId="0" applyNumberFormat="1" applyFont="1" applyFill="1" applyBorder="1" applyAlignment="1">
      <alignment vertical="center"/>
    </xf>
    <xf numFmtId="0" fontId="0" fillId="7" borderId="38" xfId="0" applyFill="1" applyBorder="1" applyAlignment="1">
      <alignment vertical="center"/>
    </xf>
    <xf numFmtId="4" fontId="6" fillId="4" borderId="9" xfId="0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5" fillId="4" borderId="6" xfId="0" applyNumberFormat="1" applyFont="1" applyFill="1" applyBorder="1" applyAlignment="1">
      <alignment vertical="center"/>
    </xf>
    <xf numFmtId="4" fontId="6" fillId="4" borderId="19" xfId="0" applyNumberFormat="1" applyFont="1" applyFill="1" applyBorder="1" applyAlignment="1">
      <alignment vertical="center"/>
    </xf>
    <xf numFmtId="4" fontId="5" fillId="6" borderId="6" xfId="0" applyNumberFormat="1" applyFont="1" applyFill="1" applyBorder="1" applyAlignment="1">
      <alignment vertical="center"/>
    </xf>
    <xf numFmtId="4" fontId="6" fillId="4" borderId="6" xfId="0" applyNumberFormat="1" applyFont="1" applyFill="1" applyBorder="1" applyAlignment="1">
      <alignment vertical="center"/>
    </xf>
    <xf numFmtId="166" fontId="5" fillId="7" borderId="17" xfId="0" applyNumberFormat="1" applyFont="1" applyFill="1" applyBorder="1" applyAlignment="1">
      <alignment vertical="center"/>
    </xf>
    <xf numFmtId="4" fontId="5" fillId="5" borderId="4" xfId="0" applyNumberFormat="1" applyFont="1" applyFill="1" applyBorder="1" applyAlignment="1">
      <alignment vertical="center"/>
    </xf>
    <xf numFmtId="4" fontId="10" fillId="5" borderId="16" xfId="0" applyNumberFormat="1" applyFont="1" applyFill="1" applyBorder="1" applyAlignment="1">
      <alignment horizontal="center" vertical="center" wrapText="1"/>
    </xf>
    <xf numFmtId="4" fontId="5" fillId="7" borderId="17" xfId="0" applyNumberFormat="1" applyFont="1" applyFill="1" applyBorder="1" applyAlignment="1">
      <alignment vertical="center"/>
    </xf>
    <xf numFmtId="4" fontId="5" fillId="6" borderId="4" xfId="0" applyNumberFormat="1" applyFont="1" applyFill="1" applyBorder="1" applyAlignment="1">
      <alignment vertical="center"/>
    </xf>
    <xf numFmtId="4" fontId="5" fillId="6" borderId="2" xfId="0" applyNumberFormat="1" applyFont="1" applyFill="1" applyBorder="1" applyAlignment="1">
      <alignment vertical="center"/>
    </xf>
    <xf numFmtId="4" fontId="5" fillId="5" borderId="24" xfId="0" applyNumberFormat="1" applyFont="1" applyFill="1" applyBorder="1" applyAlignment="1">
      <alignment horizontal="right" vertical="center"/>
    </xf>
    <xf numFmtId="4" fontId="5" fillId="5" borderId="21" xfId="0" applyNumberFormat="1" applyFont="1" applyFill="1" applyBorder="1" applyAlignment="1">
      <alignment horizontal="center" vertical="center"/>
    </xf>
    <xf numFmtId="4" fontId="5" fillId="4" borderId="0" xfId="0" applyNumberFormat="1" applyFont="1" applyFill="1" applyBorder="1" applyAlignment="1">
      <alignment horizontal="right" vertical="center"/>
    </xf>
    <xf numFmtId="4" fontId="6" fillId="4" borderId="0" xfId="0" applyNumberFormat="1" applyFont="1" applyFill="1" applyBorder="1" applyAlignment="1">
      <alignment horizontal="right" vertical="center"/>
    </xf>
    <xf numFmtId="4" fontId="6" fillId="4" borderId="26" xfId="0" applyNumberFormat="1" applyFont="1" applyFill="1" applyBorder="1" applyAlignment="1">
      <alignment horizontal="right" vertical="center"/>
    </xf>
    <xf numFmtId="4" fontId="6" fillId="4" borderId="15" xfId="0" applyNumberFormat="1" applyFont="1" applyFill="1" applyBorder="1" applyAlignment="1">
      <alignment horizontal="center" vertical="center"/>
    </xf>
    <xf numFmtId="4" fontId="7" fillId="4" borderId="0" xfId="0" applyNumberFormat="1" applyFont="1" applyFill="1" applyBorder="1" applyAlignment="1">
      <alignment horizontal="right" vertical="center"/>
    </xf>
    <xf numFmtId="4" fontId="5" fillId="5" borderId="0" xfId="0" applyNumberFormat="1" applyFont="1" applyFill="1" applyBorder="1" applyAlignment="1">
      <alignment horizontal="right" vertical="center"/>
    </xf>
    <xf numFmtId="4" fontId="5" fillId="5" borderId="9" xfId="0" applyNumberFormat="1" applyFont="1" applyFill="1" applyBorder="1" applyAlignment="1">
      <alignment horizontal="center" vertical="center"/>
    </xf>
    <xf numFmtId="4" fontId="6" fillId="5" borderId="9" xfId="0" applyNumberFormat="1" applyFont="1" applyFill="1" applyBorder="1" applyAlignment="1">
      <alignment horizontal="center" vertical="center"/>
    </xf>
    <xf numFmtId="4" fontId="5" fillId="4" borderId="9" xfId="0" applyNumberFormat="1" applyFont="1" applyFill="1" applyBorder="1" applyAlignment="1">
      <alignment vertical="center"/>
    </xf>
    <xf numFmtId="4" fontId="5" fillId="7" borderId="25" xfId="0" applyNumberFormat="1" applyFont="1" applyFill="1" applyBorder="1" applyAlignment="1">
      <alignment horizontal="right" vertical="center"/>
    </xf>
    <xf numFmtId="4" fontId="6" fillId="7" borderId="38" xfId="0" applyNumberFormat="1" applyFont="1" applyFill="1" applyBorder="1" applyAlignment="1">
      <alignment horizontal="center" vertical="center"/>
    </xf>
    <xf numFmtId="4" fontId="5" fillId="5" borderId="8" xfId="0" applyNumberFormat="1" applyFont="1" applyFill="1" applyBorder="1" applyAlignment="1">
      <alignment horizontal="right" vertical="center"/>
    </xf>
    <xf numFmtId="4" fontId="6" fillId="5" borderId="1" xfId="0" applyNumberFormat="1" applyFont="1" applyFill="1" applyBorder="1" applyAlignment="1">
      <alignment horizontal="center" vertical="center"/>
    </xf>
    <xf numFmtId="4" fontId="5" fillId="7" borderId="38" xfId="0" applyNumberFormat="1" applyFont="1" applyFill="1" applyBorder="1" applyAlignment="1">
      <alignment horizontal="right" vertical="center"/>
    </xf>
    <xf numFmtId="4" fontId="0" fillId="7" borderId="38" xfId="0" applyNumberFormat="1" applyFill="1" applyBorder="1" applyAlignment="1">
      <alignment horizontal="center" vertical="center"/>
    </xf>
    <xf numFmtId="4" fontId="5" fillId="4" borderId="43" xfId="0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left"/>
    </xf>
    <xf numFmtId="0" fontId="5" fillId="2" borderId="0" xfId="1" applyFont="1" applyFill="1" applyBorder="1" applyAlignment="1">
      <alignment vertical="center" wrapText="1"/>
    </xf>
    <xf numFmtId="0" fontId="5" fillId="2" borderId="0" xfId="1" applyFont="1" applyFill="1"/>
    <xf numFmtId="0" fontId="5" fillId="0" borderId="0" xfId="1" applyFont="1"/>
    <xf numFmtId="0" fontId="9" fillId="4" borderId="15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8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horizontal="right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14" fillId="4" borderId="3" xfId="1" applyFont="1" applyFill="1" applyBorder="1" applyAlignment="1">
      <alignment horizontal="left" vertical="center" wrapText="1"/>
    </xf>
    <xf numFmtId="0" fontId="9" fillId="4" borderId="2" xfId="1" applyFont="1" applyFill="1" applyBorder="1" applyAlignment="1">
      <alignment horizontal="center" vertical="center"/>
    </xf>
    <xf numFmtId="2" fontId="6" fillId="2" borderId="0" xfId="1" applyNumberFormat="1" applyFont="1" applyFill="1" applyBorder="1" applyAlignment="1">
      <alignment wrapText="1"/>
    </xf>
    <xf numFmtId="0" fontId="6" fillId="2" borderId="0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right" vertical="center" wrapText="1"/>
    </xf>
    <xf numFmtId="0" fontId="9" fillId="4" borderId="8" xfId="1" applyFont="1" applyFill="1" applyBorder="1" applyAlignment="1">
      <alignment horizontal="left" vertical="center" wrapText="1"/>
    </xf>
    <xf numFmtId="0" fontId="9" fillId="4" borderId="3" xfId="1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2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/>
    </xf>
    <xf numFmtId="0" fontId="6" fillId="4" borderId="26" xfId="1" applyFont="1" applyFill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2" fontId="5" fillId="2" borderId="26" xfId="1" applyNumberFormat="1" applyFont="1" applyFill="1" applyBorder="1" applyAlignment="1">
      <alignment horizontal="justify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right" vertical="center"/>
    </xf>
    <xf numFmtId="0" fontId="9" fillId="4" borderId="2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14" fillId="4" borderId="8" xfId="1" applyFont="1" applyFill="1" applyBorder="1" applyAlignment="1">
      <alignment horizontal="left" vertical="center" wrapText="1"/>
    </xf>
    <xf numFmtId="0" fontId="14" fillId="4" borderId="3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right" vertical="center" wrapText="1"/>
    </xf>
    <xf numFmtId="0" fontId="5" fillId="2" borderId="24" xfId="1" applyFont="1" applyFill="1" applyBorder="1" applyAlignment="1">
      <alignment horizontal="right" vertical="center" wrapText="1"/>
    </xf>
    <xf numFmtId="0" fontId="5" fillId="2" borderId="5" xfId="1" applyFont="1" applyFill="1" applyBorder="1" applyAlignment="1">
      <alignment horizontal="right" vertical="center" wrapText="1"/>
    </xf>
    <xf numFmtId="0" fontId="9" fillId="4" borderId="21" xfId="1" applyFont="1" applyFill="1" applyBorder="1" applyAlignment="1">
      <alignment horizontal="center"/>
    </xf>
    <xf numFmtId="49" fontId="5" fillId="2" borderId="4" xfId="1" applyNumberFormat="1" applyFont="1" applyFill="1" applyBorder="1" applyAlignment="1">
      <alignment horizontal="right" vertical="center" wrapText="1"/>
    </xf>
    <xf numFmtId="49" fontId="5" fillId="2" borderId="24" xfId="1" applyNumberFormat="1" applyFont="1" applyFill="1" applyBorder="1" applyAlignment="1">
      <alignment horizontal="right" vertical="center" wrapText="1"/>
    </xf>
    <xf numFmtId="0" fontId="5" fillId="2" borderId="1" xfId="1" applyFont="1" applyFill="1" applyBorder="1" applyAlignment="1">
      <alignment horizontal="center" vertical="center"/>
    </xf>
    <xf numFmtId="167" fontId="6" fillId="4" borderId="1" xfId="6" applyNumberFormat="1" applyFont="1" applyFill="1" applyBorder="1" applyAlignment="1">
      <alignment horizontal="center" vertical="center"/>
    </xf>
    <xf numFmtId="0" fontId="5" fillId="3" borderId="38" xfId="1" applyFont="1" applyFill="1" applyBorder="1" applyAlignment="1">
      <alignment horizontal="center" vertical="center"/>
    </xf>
    <xf numFmtId="166" fontId="5" fillId="3" borderId="25" xfId="5" applyNumberFormat="1" applyFont="1" applyFill="1" applyBorder="1" applyAlignment="1">
      <alignment horizontal="center" vertical="center"/>
    </xf>
    <xf numFmtId="166" fontId="5" fillId="3" borderId="17" xfId="5" applyNumberFormat="1" applyFont="1" applyFill="1" applyBorder="1" applyAlignment="1">
      <alignment horizontal="center" vertical="center"/>
    </xf>
    <xf numFmtId="166" fontId="5" fillId="3" borderId="14" xfId="5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167" fontId="6" fillId="4" borderId="16" xfId="0" applyNumberFormat="1" applyFont="1" applyFill="1" applyBorder="1" applyAlignment="1">
      <alignment horizontal="center" vertical="center"/>
    </xf>
    <xf numFmtId="167" fontId="6" fillId="4" borderId="20" xfId="0" applyNumberFormat="1" applyFont="1" applyFill="1" applyBorder="1" applyAlignment="1">
      <alignment horizontal="center" vertical="center"/>
    </xf>
    <xf numFmtId="167" fontId="6" fillId="4" borderId="12" xfId="0" applyNumberFormat="1" applyFont="1" applyFill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49" fontId="14" fillId="4" borderId="2" xfId="1" applyNumberFormat="1" applyFont="1" applyFill="1" applyBorder="1" applyAlignment="1">
      <alignment horizontal="center" vertical="center"/>
    </xf>
    <xf numFmtId="49" fontId="14" fillId="4" borderId="8" xfId="1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5" fillId="3" borderId="49" xfId="1" applyFont="1" applyFill="1" applyBorder="1" applyAlignment="1">
      <alignment horizontal="center" vertical="center" wrapText="1"/>
    </xf>
    <xf numFmtId="0" fontId="5" fillId="3" borderId="50" xfId="1" applyFont="1" applyFill="1" applyBorder="1" applyAlignment="1">
      <alignment horizontal="center" vertical="center" wrapText="1"/>
    </xf>
    <xf numFmtId="0" fontId="5" fillId="3" borderId="51" xfId="1" applyFont="1" applyFill="1" applyBorder="1" applyAlignment="1">
      <alignment horizontal="center" vertical="center" wrapText="1"/>
    </xf>
    <xf numFmtId="0" fontId="5" fillId="3" borderId="46" xfId="1" applyFont="1" applyFill="1" applyBorder="1" applyAlignment="1">
      <alignment horizontal="center" vertical="center"/>
    </xf>
    <xf numFmtId="0" fontId="5" fillId="3" borderId="47" xfId="1" applyFont="1" applyFill="1" applyBorder="1" applyAlignment="1">
      <alignment horizontal="center" vertical="center"/>
    </xf>
    <xf numFmtId="0" fontId="5" fillId="3" borderId="48" xfId="1" applyFont="1" applyFill="1" applyBorder="1" applyAlignment="1">
      <alignment horizontal="center" vertical="center"/>
    </xf>
    <xf numFmtId="0" fontId="5" fillId="3" borderId="46" xfId="1" applyFont="1" applyFill="1" applyBorder="1" applyAlignment="1">
      <alignment horizontal="center" vertical="center" wrapText="1"/>
    </xf>
    <xf numFmtId="0" fontId="5" fillId="3" borderId="47" xfId="1" applyFont="1" applyFill="1" applyBorder="1" applyAlignment="1">
      <alignment horizontal="center" vertical="center" wrapText="1"/>
    </xf>
    <xf numFmtId="0" fontId="5" fillId="3" borderId="4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/>
    </xf>
    <xf numFmtId="167" fontId="6" fillId="4" borderId="1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14" fillId="4" borderId="1" xfId="1" applyNumberFormat="1" applyFont="1" applyFill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167" fontId="6" fillId="4" borderId="8" xfId="0" applyNumberFormat="1" applyFont="1" applyFill="1" applyBorder="1" applyAlignment="1">
      <alignment horizontal="center" vertical="center"/>
    </xf>
    <xf numFmtId="49" fontId="14" fillId="4" borderId="2" xfId="1" applyNumberFormat="1" applyFont="1" applyFill="1" applyBorder="1" applyAlignment="1">
      <alignment horizontal="center" vertical="center" wrapText="1"/>
    </xf>
    <xf numFmtId="49" fontId="14" fillId="4" borderId="8" xfId="1" applyNumberFormat="1" applyFont="1" applyFill="1" applyBorder="1" applyAlignment="1">
      <alignment horizontal="center" vertical="center" wrapText="1"/>
    </xf>
    <xf numFmtId="49" fontId="6" fillId="4" borderId="2" xfId="1" applyNumberFormat="1" applyFont="1" applyFill="1" applyBorder="1" applyAlignment="1" applyProtection="1">
      <alignment horizontal="center" vertical="center"/>
      <protection locked="0"/>
    </xf>
    <xf numFmtId="49" fontId="6" fillId="4" borderId="8" xfId="1" applyNumberFormat="1" applyFont="1" applyFill="1" applyBorder="1" applyAlignment="1" applyProtection="1">
      <alignment horizontal="center" vertical="center"/>
      <protection locked="0"/>
    </xf>
    <xf numFmtId="49" fontId="6" fillId="4" borderId="2" xfId="1" applyNumberFormat="1" applyFont="1" applyFill="1" applyBorder="1" applyAlignment="1" applyProtection="1">
      <alignment horizontal="left" vertical="center"/>
      <protection locked="0"/>
    </xf>
    <xf numFmtId="49" fontId="6" fillId="4" borderId="8" xfId="1" applyNumberFormat="1" applyFont="1" applyFill="1" applyBorder="1" applyAlignment="1" applyProtection="1">
      <alignment horizontal="left" vertical="center"/>
      <protection locked="0"/>
    </xf>
    <xf numFmtId="49" fontId="6" fillId="4" borderId="2" xfId="0" applyNumberFormat="1" applyFont="1" applyFill="1" applyBorder="1" applyAlignment="1">
      <alignment horizontal="left" vertical="center"/>
    </xf>
    <xf numFmtId="49" fontId="6" fillId="4" borderId="8" xfId="0" applyNumberFormat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left" vertical="center"/>
    </xf>
    <xf numFmtId="0" fontId="6" fillId="4" borderId="35" xfId="1" applyFont="1" applyFill="1" applyBorder="1" applyAlignment="1" applyProtection="1">
      <alignment horizontal="left" vertical="center"/>
      <protection locked="0"/>
    </xf>
    <xf numFmtId="0" fontId="6" fillId="4" borderId="8" xfId="1" applyFont="1" applyFill="1" applyBorder="1" applyAlignment="1" applyProtection="1">
      <alignment horizontal="left" vertical="center"/>
      <protection locked="0"/>
    </xf>
    <xf numFmtId="0" fontId="6" fillId="4" borderId="1" xfId="1" applyFont="1" applyFill="1" applyBorder="1" applyAlignment="1" applyProtection="1">
      <alignment horizontal="left" vertical="center"/>
      <protection locked="0"/>
    </xf>
    <xf numFmtId="0" fontId="6" fillId="4" borderId="1" xfId="1" applyFont="1" applyFill="1" applyBorder="1" applyAlignment="1">
      <alignment horizontal="left"/>
    </xf>
    <xf numFmtId="0" fontId="5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5" fillId="7" borderId="17" xfId="0" applyFont="1" applyFill="1" applyBorder="1" applyAlignment="1">
      <alignment vertical="center" wrapText="1"/>
    </xf>
    <xf numFmtId="0" fontId="6" fillId="7" borderId="14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 wrapText="1"/>
    </xf>
    <xf numFmtId="0" fontId="17" fillId="0" borderId="7" xfId="0" applyFont="1" applyBorder="1" applyAlignment="1">
      <alignment vertical="center"/>
    </xf>
    <xf numFmtId="0" fontId="7" fillId="4" borderId="19" xfId="0" applyFont="1" applyFill="1" applyBorder="1" applyAlignment="1">
      <alignment vertical="center" wrapText="1"/>
    </xf>
    <xf numFmtId="0" fontId="0" fillId="0" borderId="18" xfId="0" applyBorder="1" applyAlignment="1">
      <alignment vertical="center"/>
    </xf>
    <xf numFmtId="0" fontId="5" fillId="5" borderId="2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5" fillId="5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/>
    </xf>
    <xf numFmtId="0" fontId="5" fillId="7" borderId="29" xfId="0" applyFont="1" applyFill="1" applyBorder="1" applyAlignment="1">
      <alignment horizontal="right" vertical="center" wrapText="1"/>
    </xf>
    <xf numFmtId="0" fontId="0" fillId="0" borderId="25" xfId="0" applyBorder="1" applyAlignment="1">
      <alignment vertical="center"/>
    </xf>
    <xf numFmtId="0" fontId="17" fillId="4" borderId="7" xfId="0" applyFont="1" applyFill="1" applyBorder="1" applyAlignment="1">
      <alignment vertical="center"/>
    </xf>
    <xf numFmtId="0" fontId="6" fillId="4" borderId="19" xfId="0" applyFont="1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6" fillId="0" borderId="7" xfId="0" applyFont="1" applyBorder="1" applyAlignment="1">
      <alignment vertical="center"/>
    </xf>
    <xf numFmtId="4" fontId="6" fillId="4" borderId="6" xfId="0" applyNumberFormat="1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4" fontId="5" fillId="4" borderId="6" xfId="0" applyNumberFormat="1" applyFont="1" applyFill="1" applyBorder="1" applyAlignment="1">
      <alignment vertical="center"/>
    </xf>
    <xf numFmtId="0" fontId="7" fillId="4" borderId="6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4" fontId="5" fillId="5" borderId="4" xfId="0" applyNumberFormat="1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4" fontId="5" fillId="4" borderId="6" xfId="0" applyNumberFormat="1" applyFont="1" applyFill="1" applyBorder="1" applyAlignment="1">
      <alignment horizontal="right" vertical="center"/>
    </xf>
    <xf numFmtId="4" fontId="5" fillId="4" borderId="7" xfId="0" applyNumberFormat="1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4" fontId="6" fillId="4" borderId="19" xfId="0" applyNumberFormat="1" applyFont="1" applyFill="1" applyBorder="1" applyAlignment="1">
      <alignment horizontal="right" vertical="center"/>
    </xf>
    <xf numFmtId="4" fontId="6" fillId="4" borderId="18" xfId="0" applyNumberFormat="1" applyFont="1" applyFill="1" applyBorder="1" applyAlignment="1">
      <alignment horizontal="right" vertical="center"/>
    </xf>
    <xf numFmtId="0" fontId="9" fillId="4" borderId="21" xfId="0" applyFont="1" applyFill="1" applyBorder="1" applyAlignment="1">
      <alignment vertical="top" wrapText="1"/>
    </xf>
    <xf numFmtId="0" fontId="9" fillId="0" borderId="21" xfId="0" applyFont="1" applyBorder="1" applyAlignment="1"/>
    <xf numFmtId="49" fontId="9" fillId="4" borderId="11" xfId="0" applyNumberFormat="1" applyFont="1" applyFill="1" applyBorder="1" applyAlignment="1">
      <alignment vertical="center"/>
    </xf>
    <xf numFmtId="49" fontId="9" fillId="4" borderId="22" xfId="0" applyNumberFormat="1" applyFont="1" applyFill="1" applyBorder="1" applyAlignment="1"/>
    <xf numFmtId="49" fontId="9" fillId="4" borderId="32" xfId="0" applyNumberFormat="1" applyFont="1" applyFill="1" applyBorder="1" applyAlignment="1"/>
    <xf numFmtId="0" fontId="5" fillId="5" borderId="28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4" fontId="10" fillId="5" borderId="16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0" fillId="0" borderId="0" xfId="0" applyBorder="1" applyAlignment="1">
      <alignment horizontal="left" vertical="center"/>
    </xf>
    <xf numFmtId="49" fontId="6" fillId="4" borderId="11" xfId="0" applyNumberFormat="1" applyFont="1" applyFill="1" applyBorder="1" applyAlignment="1">
      <alignment vertical="center"/>
    </xf>
    <xf numFmtId="49" fontId="0" fillId="4" borderId="22" xfId="0" applyNumberFormat="1" applyFill="1" applyBorder="1" applyAlignment="1">
      <alignment vertical="center"/>
    </xf>
    <xf numFmtId="49" fontId="0" fillId="4" borderId="32" xfId="0" applyNumberFormat="1" applyFill="1" applyBorder="1" applyAlignment="1">
      <alignment vertical="center"/>
    </xf>
    <xf numFmtId="0" fontId="5" fillId="2" borderId="10" xfId="1" applyFont="1" applyFill="1" applyBorder="1" applyAlignment="1">
      <alignment horizontal="right" vertical="center"/>
    </xf>
    <xf numFmtId="0" fontId="9" fillId="4" borderId="21" xfId="1" applyFont="1" applyFill="1" applyBorder="1" applyAlignment="1">
      <alignment horizontal="center" vertical="center" wrapText="1"/>
    </xf>
    <xf numFmtId="49" fontId="6" fillId="4" borderId="2" xfId="1" applyNumberFormat="1" applyFont="1" applyFill="1" applyBorder="1" applyAlignment="1">
      <alignment horizontal="left" vertical="center"/>
    </xf>
    <xf numFmtId="49" fontId="6" fillId="4" borderId="3" xfId="1" applyNumberFormat="1" applyFont="1" applyFill="1" applyBorder="1" applyAlignment="1">
      <alignment horizontal="left" vertical="center"/>
    </xf>
    <xf numFmtId="49" fontId="6" fillId="4" borderId="30" xfId="1" applyNumberFormat="1" applyFont="1" applyFill="1" applyBorder="1" applyAlignment="1">
      <alignment horizontal="left" vertical="center"/>
    </xf>
    <xf numFmtId="14" fontId="6" fillId="4" borderId="19" xfId="1" applyNumberFormat="1" applyFont="1" applyFill="1" applyBorder="1" applyAlignment="1">
      <alignment horizontal="left" vertical="center" wrapText="1"/>
    </xf>
    <xf numFmtId="14" fontId="6" fillId="4" borderId="18" xfId="1" applyNumberFormat="1" applyFont="1" applyFill="1" applyBorder="1" applyAlignment="1">
      <alignment horizontal="left" vertical="center" wrapText="1"/>
    </xf>
    <xf numFmtId="0" fontId="5" fillId="3" borderId="28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11" fillId="2" borderId="23" xfId="1" applyFont="1" applyFill="1" applyBorder="1" applyAlignment="1"/>
    <xf numFmtId="0" fontId="11" fillId="2" borderId="33" xfId="1" applyFont="1" applyFill="1" applyBorder="1" applyAlignment="1"/>
    <xf numFmtId="0" fontId="5" fillId="2" borderId="27" xfId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6" fillId="4" borderId="24" xfId="0" applyFont="1" applyFill="1" applyBorder="1" applyAlignment="1">
      <alignment horizontal="justify" vertical="top" wrapText="1"/>
    </xf>
    <xf numFmtId="0" fontId="0" fillId="0" borderId="24" xfId="0" applyBorder="1" applyAlignment="1">
      <alignment horizontal="justify"/>
    </xf>
    <xf numFmtId="0" fontId="0" fillId="0" borderId="41" xfId="0" applyBorder="1" applyAlignment="1">
      <alignment horizontal="justify"/>
    </xf>
    <xf numFmtId="0" fontId="5" fillId="2" borderId="39" xfId="1" applyFont="1" applyFill="1" applyBorder="1" applyAlignment="1">
      <alignment horizontal="right" vertical="center"/>
    </xf>
    <xf numFmtId="167" fontId="6" fillId="4" borderId="3" xfId="0" applyNumberFormat="1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center" wrapText="1"/>
    </xf>
    <xf numFmtId="49" fontId="14" fillId="4" borderId="8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8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5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5" fillId="4" borderId="1" xfId="1" applyNumberFormat="1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167" fontId="5" fillId="4" borderId="15" xfId="1" applyNumberFormat="1" applyFont="1" applyFill="1" applyBorder="1" applyAlignment="1">
      <alignment horizontal="center" vertical="center" wrapText="1"/>
    </xf>
    <xf numFmtId="167" fontId="6" fillId="4" borderId="2" xfId="6" applyNumberFormat="1" applyFont="1" applyFill="1" applyBorder="1" applyAlignment="1">
      <alignment horizontal="center" vertical="center"/>
    </xf>
    <xf numFmtId="167" fontId="6" fillId="0" borderId="8" xfId="6" applyNumberFormat="1" applyFont="1" applyBorder="1" applyAlignment="1">
      <alignment horizontal="center" vertical="center"/>
    </xf>
    <xf numFmtId="167" fontId="6" fillId="0" borderId="30" xfId="6" applyNumberFormat="1" applyFont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0" fontId="11" fillId="2" borderId="23" xfId="1" applyFont="1" applyFill="1" applyBorder="1" applyAlignment="1">
      <alignment horizontal="left"/>
    </xf>
    <xf numFmtId="0" fontId="11" fillId="2" borderId="33" xfId="1" applyFont="1" applyFill="1" applyBorder="1" applyAlignment="1">
      <alignment horizontal="left"/>
    </xf>
    <xf numFmtId="4" fontId="5" fillId="5" borderId="6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37" xfId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" fontId="6" fillId="4" borderId="6" xfId="0" applyNumberFormat="1" applyFont="1" applyFill="1" applyBorder="1" applyAlignment="1">
      <alignment horizontal="right" vertical="center"/>
    </xf>
    <xf numFmtId="4" fontId="6" fillId="4" borderId="7" xfId="0" applyNumberFormat="1" applyFont="1" applyFill="1" applyBorder="1" applyAlignment="1">
      <alignment horizontal="right" vertical="center"/>
    </xf>
    <xf numFmtId="4" fontId="5" fillId="6" borderId="6" xfId="0" applyNumberFormat="1" applyFont="1" applyFill="1" applyBorder="1" applyAlignment="1">
      <alignment vertical="center"/>
    </xf>
    <xf numFmtId="0" fontId="6" fillId="6" borderId="7" xfId="0" applyFont="1" applyFill="1" applyBorder="1" applyAlignment="1">
      <alignment vertical="center"/>
    </xf>
    <xf numFmtId="4" fontId="6" fillId="4" borderId="19" xfId="0" applyNumberFormat="1" applyFont="1" applyFill="1" applyBorder="1" applyAlignment="1">
      <alignment vertical="center"/>
    </xf>
    <xf numFmtId="0" fontId="6" fillId="4" borderId="18" xfId="0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4" fontId="5" fillId="7" borderId="17" xfId="0" applyNumberFormat="1" applyFont="1" applyFill="1" applyBorder="1" applyAlignment="1">
      <alignment vertical="center"/>
    </xf>
    <xf numFmtId="0" fontId="5" fillId="7" borderId="14" xfId="0" applyFont="1" applyFill="1" applyBorder="1" applyAlignment="1">
      <alignment vertical="center"/>
    </xf>
    <xf numFmtId="4" fontId="5" fillId="6" borderId="2" xfId="0" applyNumberFormat="1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4" fontId="5" fillId="7" borderId="38" xfId="0" applyNumberFormat="1" applyFont="1" applyFill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5" fillId="6" borderId="4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166" fontId="5" fillId="7" borderId="17" xfId="0" applyNumberFormat="1" applyFont="1" applyFill="1" applyBorder="1" applyAlignment="1">
      <alignment vertical="center"/>
    </xf>
    <xf numFmtId="166" fontId="6" fillId="7" borderId="14" xfId="0" applyNumberFormat="1" applyFont="1" applyFill="1" applyBorder="1" applyAlignment="1">
      <alignment vertical="center"/>
    </xf>
    <xf numFmtId="49" fontId="6" fillId="0" borderId="8" xfId="0" applyNumberFormat="1" applyFont="1" applyBorder="1" applyAlignment="1">
      <alignment vertical="center"/>
    </xf>
    <xf numFmtId="49" fontId="6" fillId="0" borderId="34" xfId="0" applyNumberFormat="1" applyFont="1" applyBorder="1" applyAlignment="1">
      <alignment vertical="center"/>
    </xf>
    <xf numFmtId="49" fontId="6" fillId="4" borderId="35" xfId="1" applyNumberFormat="1" applyFont="1" applyFill="1" applyBorder="1" applyAlignment="1" applyProtection="1">
      <alignment horizontal="center" vertical="center"/>
      <protection locked="0"/>
    </xf>
    <xf numFmtId="49" fontId="6" fillId="4" borderId="3" xfId="1" applyNumberFormat="1" applyFont="1" applyFill="1" applyBorder="1" applyAlignment="1" applyProtection="1">
      <alignment horizontal="center" vertical="center"/>
      <protection locked="0"/>
    </xf>
    <xf numFmtId="0" fontId="5" fillId="2" borderId="26" xfId="1" applyFont="1" applyFill="1" applyBorder="1" applyAlignment="1">
      <alignment horizontal="left" vertical="center"/>
    </xf>
    <xf numFmtId="49" fontId="5" fillId="4" borderId="19" xfId="1" applyNumberFormat="1" applyFont="1" applyFill="1" applyBorder="1" applyAlignment="1">
      <alignment horizontal="left" vertical="center" wrapText="1"/>
    </xf>
    <xf numFmtId="49" fontId="5" fillId="4" borderId="26" xfId="1" applyNumberFormat="1" applyFont="1" applyFill="1" applyBorder="1" applyAlignment="1">
      <alignment horizontal="left" vertical="center" wrapText="1"/>
    </xf>
    <xf numFmtId="49" fontId="5" fillId="4" borderId="18" xfId="1" applyNumberFormat="1" applyFont="1" applyFill="1" applyBorder="1" applyAlignment="1">
      <alignment horizontal="left" vertical="center" wrapText="1"/>
    </xf>
    <xf numFmtId="0" fontId="6" fillId="0" borderId="37" xfId="1" applyFont="1" applyFill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13" fillId="0" borderId="42" xfId="1" applyFont="1" applyFill="1" applyBorder="1" applyAlignment="1">
      <alignment horizontal="right" vertical="center" wrapText="1"/>
    </xf>
    <xf numFmtId="0" fontId="13" fillId="0" borderId="3" xfId="1" applyFont="1" applyFill="1" applyBorder="1" applyAlignment="1">
      <alignment horizontal="right" vertical="center" wrapText="1"/>
    </xf>
    <xf numFmtId="0" fontId="6" fillId="0" borderId="42" xfId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right" vertical="center"/>
    </xf>
    <xf numFmtId="0" fontId="15" fillId="4" borderId="2" xfId="1" applyFont="1" applyFill="1" applyBorder="1" applyAlignment="1">
      <alignment horizontal="right" vertical="center" wrapText="1"/>
    </xf>
    <xf numFmtId="0" fontId="15" fillId="4" borderId="8" xfId="1" applyFont="1" applyFill="1" applyBorder="1" applyAlignment="1">
      <alignment horizontal="right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0" fillId="0" borderId="1" xfId="0" applyBorder="1" applyAlignment="1"/>
    <xf numFmtId="0" fontId="10" fillId="4" borderId="11" xfId="1" applyFont="1" applyFill="1" applyBorder="1" applyAlignment="1">
      <alignment horizontal="justify" vertical="top" wrapText="1"/>
    </xf>
    <xf numFmtId="0" fontId="9" fillId="0" borderId="22" xfId="0" applyFont="1" applyBorder="1" applyAlignment="1">
      <alignment horizontal="justify" wrapText="1"/>
    </xf>
    <xf numFmtId="0" fontId="9" fillId="0" borderId="32" xfId="0" applyFont="1" applyBorder="1" applyAlignment="1">
      <alignment horizontal="justify" wrapText="1"/>
    </xf>
    <xf numFmtId="0" fontId="6" fillId="0" borderId="2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34" xfId="0" applyNumberFormat="1" applyFont="1" applyBorder="1" applyAlignment="1">
      <alignment horizontal="left" vertical="center"/>
    </xf>
    <xf numFmtId="49" fontId="6" fillId="4" borderId="35" xfId="1" applyNumberFormat="1" applyFont="1" applyFill="1" applyBorder="1" applyAlignment="1" applyProtection="1">
      <alignment horizontal="left" vertical="center"/>
      <protection locked="0"/>
    </xf>
    <xf numFmtId="49" fontId="6" fillId="4" borderId="35" xfId="0" applyNumberFormat="1" applyFont="1" applyFill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167" fontId="6" fillId="4" borderId="2" xfId="5" applyNumberFormat="1" applyFont="1" applyFill="1" applyBorder="1" applyAlignment="1">
      <alignment horizontal="center" vertical="center"/>
    </xf>
    <xf numFmtId="167" fontId="6" fillId="0" borderId="8" xfId="0" applyNumberFormat="1" applyFont="1" applyBorder="1" applyAlignment="1">
      <alignment horizontal="center" vertical="center"/>
    </xf>
    <xf numFmtId="167" fontId="6" fillId="0" borderId="30" xfId="0" applyNumberFormat="1" applyFont="1" applyBorder="1" applyAlignment="1">
      <alignment horizontal="center" vertical="center"/>
    </xf>
  </cellXfs>
  <cellStyles count="7">
    <cellStyle name="Moeda" xfId="6" builtinId="4"/>
    <cellStyle name="Moeda 2" xfId="2"/>
    <cellStyle name="Normal" xfId="0" builtinId="0"/>
    <cellStyle name="Normal 2" xfId="1"/>
    <cellStyle name="Normal 3" xfId="4"/>
    <cellStyle name="Porcentagem 2" xfId="3"/>
    <cellStyle name="Vírgula" xfId="5" builtinId="3"/>
  </cellStyles>
  <dxfs count="1">
    <dxf>
      <font>
        <b/>
        <i val="0"/>
        <strike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152487</xdr:colOff>
      <xdr:row>0</xdr:row>
      <xdr:rowOff>174625</xdr:rowOff>
    </xdr:from>
    <xdr:to>
      <xdr:col>13</xdr:col>
      <xdr:colOff>1230587</xdr:colOff>
      <xdr:row>1</xdr:row>
      <xdr:rowOff>1174750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68237" y="174625"/>
          <a:ext cx="2379849" cy="1254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AP178"/>
  <sheetViews>
    <sheetView showGridLines="0" tabSelected="1" view="pageBreakPreview" topLeftCell="A154" zoomScale="70" zoomScaleNormal="70" zoomScaleSheetLayoutView="70" workbookViewId="0">
      <selection activeCell="W170" sqref="W170"/>
    </sheetView>
  </sheetViews>
  <sheetFormatPr defaultRowHeight="20.25" x14ac:dyDescent="0.3"/>
  <cols>
    <col min="1" max="1" width="7" style="24" customWidth="1"/>
    <col min="2" max="2" width="22.85546875" style="14" customWidth="1"/>
    <col min="3" max="3" width="18.7109375" style="14" customWidth="1"/>
    <col min="4" max="4" width="19.7109375" style="14" customWidth="1"/>
    <col min="5" max="5" width="8.7109375" style="14" customWidth="1"/>
    <col min="6" max="6" width="8.85546875" style="14" customWidth="1"/>
    <col min="7" max="7" width="25" style="4" customWidth="1"/>
    <col min="8" max="8" width="17.5703125" style="4" customWidth="1"/>
    <col min="9" max="9" width="2.140625" style="4" customWidth="1"/>
    <col min="10" max="10" width="19.28515625" style="3" customWidth="1"/>
    <col min="11" max="11" width="16.85546875" style="3" customWidth="1"/>
    <col min="12" max="12" width="2.140625" style="3" customWidth="1"/>
    <col min="13" max="13" width="19.5703125" style="3" customWidth="1"/>
    <col min="14" max="14" width="24.140625" style="4" customWidth="1"/>
    <col min="15" max="16384" width="9.140625" style="3"/>
  </cols>
  <sheetData>
    <row r="1" spans="1:14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06.5" customHeight="1" x14ac:dyDescent="0.3">
      <c r="A2" s="268" t="s">
        <v>222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</row>
    <row r="3" spans="1:14" ht="31.5" customHeight="1" x14ac:dyDescent="0.3">
      <c r="A3" s="325" t="s">
        <v>139</v>
      </c>
      <c r="B3" s="326"/>
      <c r="C3" s="326"/>
      <c r="D3" s="327" t="s">
        <v>11</v>
      </c>
      <c r="E3" s="328"/>
      <c r="F3" s="55"/>
      <c r="G3" s="55"/>
      <c r="H3" s="55"/>
      <c r="I3" s="55"/>
      <c r="J3" s="55"/>
      <c r="K3" s="55"/>
      <c r="L3" s="55"/>
      <c r="M3" s="55"/>
      <c r="N3" s="54"/>
    </row>
    <row r="4" spans="1:14" ht="31.5" customHeight="1" x14ac:dyDescent="0.3">
      <c r="A4" s="258" t="s">
        <v>10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</row>
    <row r="5" spans="1:14" ht="25.5" customHeight="1" x14ac:dyDescent="0.3">
      <c r="A5" s="6" t="s">
        <v>13</v>
      </c>
      <c r="B5" s="7"/>
      <c r="C5" s="8"/>
      <c r="D5" s="8"/>
      <c r="E5" s="9"/>
      <c r="F5" s="6" t="s">
        <v>153</v>
      </c>
      <c r="H5" s="87"/>
      <c r="I5" s="84" t="s">
        <v>154</v>
      </c>
      <c r="K5" s="6"/>
      <c r="L5" s="86" t="s">
        <v>155</v>
      </c>
      <c r="N5" s="3"/>
    </row>
    <row r="6" spans="1:14" ht="25.5" customHeight="1" x14ac:dyDescent="0.3">
      <c r="A6" s="162"/>
      <c r="B6" s="163"/>
      <c r="C6" s="163"/>
      <c r="D6" s="163"/>
      <c r="E6" s="163"/>
      <c r="F6" s="164" t="s">
        <v>11</v>
      </c>
      <c r="G6" s="165"/>
      <c r="H6" s="165"/>
      <c r="I6" s="166" t="s">
        <v>11</v>
      </c>
      <c r="J6" s="167"/>
      <c r="K6" s="167"/>
      <c r="L6" s="168" t="s">
        <v>151</v>
      </c>
      <c r="M6" s="168"/>
      <c r="N6" s="168"/>
    </row>
    <row r="7" spans="1:14" s="32" customFormat="1" ht="25.5" customHeight="1" x14ac:dyDescent="0.3">
      <c r="A7" s="6" t="s">
        <v>156</v>
      </c>
      <c r="B7" s="6"/>
      <c r="C7" s="6"/>
      <c r="D7" s="6"/>
      <c r="E7" s="6" t="s">
        <v>157</v>
      </c>
      <c r="F7" s="6"/>
      <c r="G7" s="6"/>
      <c r="H7" s="6"/>
      <c r="I7" s="6" t="s">
        <v>158</v>
      </c>
      <c r="J7" s="6"/>
      <c r="K7" s="6"/>
      <c r="L7" s="6"/>
      <c r="M7" s="6"/>
      <c r="N7" s="6"/>
    </row>
    <row r="8" spans="1:14" ht="25.5" customHeight="1" x14ac:dyDescent="0.3">
      <c r="A8" s="164"/>
      <c r="B8" s="335"/>
      <c r="C8" s="335"/>
      <c r="D8" s="336"/>
      <c r="E8" s="337"/>
      <c r="F8" s="335"/>
      <c r="G8" s="335"/>
      <c r="H8" s="336"/>
      <c r="I8" s="338"/>
      <c r="J8" s="335"/>
      <c r="K8" s="335"/>
      <c r="L8" s="335"/>
      <c r="M8" s="335"/>
      <c r="N8" s="339"/>
    </row>
    <row r="9" spans="1:14" ht="35.25" customHeight="1" x14ac:dyDescent="0.3">
      <c r="A9" s="6" t="s">
        <v>129</v>
      </c>
      <c r="B9" s="3"/>
      <c r="C9" s="10"/>
      <c r="D9" s="6" t="s">
        <v>12</v>
      </c>
      <c r="E9" s="10"/>
      <c r="F9" s="10"/>
      <c r="G9" s="6" t="s">
        <v>206</v>
      </c>
      <c r="H9" s="3"/>
      <c r="I9" s="10"/>
      <c r="K9" s="6"/>
      <c r="L9" s="10"/>
      <c r="M9" s="9"/>
      <c r="N9" s="10"/>
    </row>
    <row r="10" spans="1:14" ht="25.5" customHeight="1" x14ac:dyDescent="0.3">
      <c r="A10" s="169" t="s">
        <v>152</v>
      </c>
      <c r="B10" s="170"/>
      <c r="C10" s="170"/>
      <c r="D10" s="171" t="s">
        <v>11</v>
      </c>
      <c r="E10" s="171"/>
      <c r="F10" s="171"/>
      <c r="G10" s="172"/>
      <c r="H10" s="172"/>
      <c r="I10" s="172"/>
      <c r="J10" s="172"/>
      <c r="K10" s="172"/>
      <c r="L10" s="172"/>
      <c r="M10" s="172"/>
      <c r="N10" s="172"/>
    </row>
    <row r="11" spans="1:14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s="11" customFormat="1" ht="25.5" customHeight="1" x14ac:dyDescent="0.3">
      <c r="A12" s="6" t="s">
        <v>159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s="11" customFormat="1" ht="25.5" customHeight="1" x14ac:dyDescent="0.3">
      <c r="A13" s="6" t="s">
        <v>14</v>
      </c>
      <c r="B13" s="7"/>
      <c r="C13" s="8"/>
      <c r="D13" s="8"/>
      <c r="E13" s="9"/>
      <c r="F13" s="9"/>
      <c r="G13" s="4"/>
      <c r="H13" s="33" t="s">
        <v>136</v>
      </c>
      <c r="I13" s="10"/>
      <c r="J13" s="3"/>
      <c r="K13" s="6" t="s">
        <v>15</v>
      </c>
      <c r="L13" s="10"/>
      <c r="M13" s="9"/>
      <c r="N13" s="3"/>
    </row>
    <row r="14" spans="1:14" s="11" customFormat="1" ht="25.5" customHeight="1" x14ac:dyDescent="0.3">
      <c r="A14" s="164"/>
      <c r="B14" s="165"/>
      <c r="C14" s="165"/>
      <c r="D14" s="165"/>
      <c r="E14" s="165"/>
      <c r="F14" s="311"/>
      <c r="G14" s="312"/>
      <c r="H14" s="313"/>
      <c r="I14" s="163"/>
      <c r="J14" s="163"/>
      <c r="K14" s="313"/>
      <c r="L14" s="163"/>
      <c r="M14" s="163"/>
      <c r="N14" s="314"/>
    </row>
    <row r="15" spans="1:14" ht="30" customHeigh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3">
      <c r="A16" s="315" t="s">
        <v>160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</row>
    <row r="17" spans="1:14" ht="39.950000000000003" customHeight="1" x14ac:dyDescent="0.3">
      <c r="A17" s="316"/>
      <c r="B17" s="317"/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8"/>
    </row>
    <row r="18" spans="1:14" ht="30" customHeight="1" x14ac:dyDescent="0.3">
      <c r="A18" s="13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9"/>
    </row>
    <row r="19" spans="1:14" ht="21" thickBot="1" x14ac:dyDescent="0.35">
      <c r="A19" s="229" t="s">
        <v>161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</row>
    <row r="20" spans="1:14" ht="103.5" customHeight="1" thickBot="1" x14ac:dyDescent="0.35">
      <c r="A20" s="148" t="s">
        <v>3</v>
      </c>
      <c r="B20" s="149"/>
      <c r="C20" s="149"/>
      <c r="D20" s="150"/>
      <c r="E20" s="145" t="s">
        <v>4</v>
      </c>
      <c r="F20" s="146"/>
      <c r="G20" s="147"/>
      <c r="H20" s="151" t="s">
        <v>178</v>
      </c>
      <c r="I20" s="152"/>
      <c r="J20" s="152"/>
      <c r="K20" s="153"/>
      <c r="L20" s="145" t="s">
        <v>177</v>
      </c>
      <c r="M20" s="271"/>
      <c r="N20" s="272"/>
    </row>
    <row r="21" spans="1:14" ht="28.5" customHeight="1" x14ac:dyDescent="0.3">
      <c r="A21" s="154" t="s">
        <v>179</v>
      </c>
      <c r="B21" s="154"/>
      <c r="C21" s="154"/>
      <c r="D21" s="154"/>
      <c r="E21" s="155"/>
      <c r="F21" s="155"/>
      <c r="G21" s="155"/>
      <c r="H21" s="155"/>
      <c r="I21" s="155"/>
      <c r="J21" s="155"/>
      <c r="K21" s="155"/>
      <c r="L21" s="273"/>
      <c r="M21" s="273"/>
      <c r="N21" s="273"/>
    </row>
    <row r="22" spans="1:14" ht="27.95" customHeight="1" x14ac:dyDescent="0.3">
      <c r="A22" s="156" t="s">
        <v>162</v>
      </c>
      <c r="B22" s="156"/>
      <c r="C22" s="156"/>
      <c r="D22" s="156"/>
      <c r="E22" s="142"/>
      <c r="F22" s="142"/>
      <c r="G22" s="142"/>
      <c r="H22" s="142"/>
      <c r="I22" s="142"/>
      <c r="J22" s="142"/>
      <c r="K22" s="142"/>
      <c r="L22" s="270"/>
      <c r="M22" s="270"/>
      <c r="N22" s="270"/>
    </row>
    <row r="23" spans="1:14" ht="27.95" customHeight="1" x14ac:dyDescent="0.3">
      <c r="A23" s="156" t="s">
        <v>163</v>
      </c>
      <c r="B23" s="156"/>
      <c r="C23" s="156"/>
      <c r="D23" s="156"/>
      <c r="E23" s="142"/>
      <c r="F23" s="142"/>
      <c r="G23" s="142"/>
      <c r="H23" s="142"/>
      <c r="I23" s="142"/>
      <c r="J23" s="142"/>
      <c r="K23" s="142"/>
      <c r="L23" s="270"/>
      <c r="M23" s="270"/>
      <c r="N23" s="270"/>
    </row>
    <row r="24" spans="1:14" ht="30.75" customHeight="1" x14ac:dyDescent="0.3">
      <c r="A24" s="323" t="s">
        <v>164</v>
      </c>
      <c r="B24" s="324"/>
      <c r="C24" s="157" t="s">
        <v>165</v>
      </c>
      <c r="D24" s="157"/>
      <c r="E24" s="158"/>
      <c r="F24" s="159"/>
      <c r="G24" s="159"/>
      <c r="H24" s="142"/>
      <c r="I24" s="142"/>
      <c r="J24" s="142"/>
      <c r="K24" s="142"/>
      <c r="L24" s="274"/>
      <c r="M24" s="275"/>
      <c r="N24" s="276"/>
    </row>
    <row r="25" spans="1:14" ht="27.95" customHeight="1" x14ac:dyDescent="0.3">
      <c r="A25" s="282" t="s">
        <v>180</v>
      </c>
      <c r="B25" s="283"/>
      <c r="C25" s="160" t="s">
        <v>166</v>
      </c>
      <c r="D25" s="161"/>
      <c r="E25" s="142"/>
      <c r="F25" s="142"/>
      <c r="G25" s="142"/>
      <c r="H25" s="158"/>
      <c r="I25" s="159"/>
      <c r="J25" s="159"/>
      <c r="K25" s="254"/>
      <c r="L25" s="274"/>
      <c r="M25" s="275"/>
      <c r="N25" s="276"/>
    </row>
    <row r="26" spans="1:14" ht="46.5" customHeight="1" x14ac:dyDescent="0.3">
      <c r="A26" s="321" t="s">
        <v>167</v>
      </c>
      <c r="B26" s="322"/>
      <c r="C26" s="255" t="s">
        <v>168</v>
      </c>
      <c r="D26" s="256"/>
      <c r="E26" s="142"/>
      <c r="F26" s="142"/>
      <c r="G26" s="142"/>
      <c r="H26" s="142"/>
      <c r="I26" s="142"/>
      <c r="J26" s="142"/>
      <c r="K26" s="142"/>
      <c r="L26" s="274"/>
      <c r="M26" s="275"/>
      <c r="N26" s="276"/>
    </row>
    <row r="27" spans="1:14" ht="42" customHeight="1" x14ac:dyDescent="0.3">
      <c r="A27" s="321" t="s">
        <v>169</v>
      </c>
      <c r="B27" s="322"/>
      <c r="C27" s="257" t="s">
        <v>170</v>
      </c>
      <c r="D27" s="257"/>
      <c r="E27" s="142"/>
      <c r="F27" s="142"/>
      <c r="G27" s="142"/>
      <c r="H27" s="158"/>
      <c r="I27" s="159"/>
      <c r="J27" s="159"/>
      <c r="K27" s="254"/>
      <c r="L27" s="274"/>
      <c r="M27" s="275"/>
      <c r="N27" s="276"/>
    </row>
    <row r="28" spans="1:14" ht="37.5" customHeight="1" x14ac:dyDescent="0.3">
      <c r="A28" s="321" t="s">
        <v>171</v>
      </c>
      <c r="B28" s="322"/>
      <c r="C28" s="255" t="s">
        <v>170</v>
      </c>
      <c r="D28" s="256"/>
      <c r="E28" s="142"/>
      <c r="F28" s="142"/>
      <c r="G28" s="142"/>
      <c r="H28" s="142"/>
      <c r="I28" s="142"/>
      <c r="J28" s="142"/>
      <c r="K28" s="142"/>
      <c r="L28" s="274"/>
      <c r="M28" s="275"/>
      <c r="N28" s="276"/>
    </row>
    <row r="29" spans="1:14" ht="40.5" customHeight="1" x14ac:dyDescent="0.3">
      <c r="A29" s="319" t="s">
        <v>172</v>
      </c>
      <c r="B29" s="320"/>
      <c r="C29" s="140" t="s">
        <v>173</v>
      </c>
      <c r="D29" s="141"/>
      <c r="E29" s="158"/>
      <c r="F29" s="159"/>
      <c r="G29" s="254"/>
      <c r="H29" s="142"/>
      <c r="I29" s="142"/>
      <c r="J29" s="142"/>
      <c r="K29" s="142"/>
      <c r="L29" s="274"/>
      <c r="M29" s="275"/>
      <c r="N29" s="276"/>
    </row>
    <row r="30" spans="1:14" ht="38.25" customHeight="1" x14ac:dyDescent="0.3">
      <c r="A30" s="319" t="s">
        <v>174</v>
      </c>
      <c r="B30" s="320"/>
      <c r="C30" s="140" t="s">
        <v>173</v>
      </c>
      <c r="D30" s="141"/>
      <c r="E30" s="142"/>
      <c r="F30" s="142"/>
      <c r="G30" s="142"/>
      <c r="H30" s="142"/>
      <c r="I30" s="142"/>
      <c r="J30" s="142"/>
      <c r="K30" s="142"/>
      <c r="L30" s="274"/>
      <c r="M30" s="275"/>
      <c r="N30" s="276"/>
    </row>
    <row r="31" spans="1:14" ht="28.5" customHeight="1" x14ac:dyDescent="0.3">
      <c r="A31" s="143" t="s">
        <v>175</v>
      </c>
      <c r="B31" s="144"/>
      <c r="C31" s="144"/>
      <c r="D31" s="144"/>
      <c r="E31" s="142"/>
      <c r="F31" s="142"/>
      <c r="G31" s="142"/>
      <c r="H31" s="142"/>
      <c r="I31" s="142"/>
      <c r="J31" s="142"/>
      <c r="K31" s="142"/>
      <c r="L31" s="127"/>
      <c r="M31" s="127"/>
      <c r="N31" s="127"/>
    </row>
    <row r="32" spans="1:14" ht="27.95" customHeight="1" x14ac:dyDescent="0.3">
      <c r="A32" s="282" t="s">
        <v>176</v>
      </c>
      <c r="B32" s="329"/>
      <c r="C32" s="140" t="s">
        <v>173</v>
      </c>
      <c r="D32" s="141"/>
      <c r="E32" s="142"/>
      <c r="F32" s="142"/>
      <c r="G32" s="142"/>
      <c r="H32" s="142"/>
      <c r="I32" s="142"/>
      <c r="J32" s="142"/>
      <c r="K32" s="142"/>
      <c r="L32" s="274"/>
      <c r="M32" s="275"/>
      <c r="N32" s="276"/>
    </row>
    <row r="33" spans="1:14" ht="27.95" customHeight="1" thickBot="1" x14ac:dyDescent="0.35">
      <c r="A33" s="128" t="s">
        <v>140</v>
      </c>
      <c r="B33" s="128"/>
      <c r="C33" s="128"/>
      <c r="D33" s="128"/>
      <c r="E33" s="129">
        <f>SUM(E21:G32)</f>
        <v>0</v>
      </c>
      <c r="F33" s="129"/>
      <c r="G33" s="129"/>
      <c r="H33" s="130">
        <f>SUM(H21:K32)</f>
        <v>0</v>
      </c>
      <c r="I33" s="129"/>
      <c r="J33" s="129"/>
      <c r="K33" s="131"/>
      <c r="L33" s="130">
        <f>SUM(L22:N32)</f>
        <v>0</v>
      </c>
      <c r="M33" s="333"/>
      <c r="N33" s="334"/>
    </row>
    <row r="34" spans="1:14" ht="27.95" customHeight="1" x14ac:dyDescent="0.3">
      <c r="A34" s="132" t="s">
        <v>141</v>
      </c>
      <c r="B34" s="133"/>
      <c r="C34" s="133"/>
      <c r="D34" s="134"/>
      <c r="E34" s="135"/>
      <c r="F34" s="136"/>
      <c r="G34" s="136"/>
      <c r="H34" s="135"/>
      <c r="I34" s="136"/>
      <c r="J34" s="136"/>
      <c r="K34" s="137"/>
      <c r="L34" s="340"/>
      <c r="M34" s="341"/>
      <c r="N34" s="342"/>
    </row>
    <row r="35" spans="1:14" ht="27.95" customHeight="1" thickBot="1" x14ac:dyDescent="0.35">
      <c r="A35" s="138" t="s">
        <v>0</v>
      </c>
      <c r="B35" s="139"/>
      <c r="C35" s="139"/>
      <c r="D35" s="139"/>
      <c r="E35" s="130">
        <f>SUM(E33,E34)</f>
        <v>0</v>
      </c>
      <c r="F35" s="129"/>
      <c r="G35" s="129"/>
      <c r="H35" s="130">
        <f>H33+I34</f>
        <v>0</v>
      </c>
      <c r="I35" s="129"/>
      <c r="J35" s="129"/>
      <c r="K35" s="131"/>
      <c r="L35" s="130">
        <f>L33+L34</f>
        <v>0</v>
      </c>
      <c r="M35" s="333"/>
      <c r="N35" s="334"/>
    </row>
    <row r="36" spans="1:14" ht="80.25" customHeight="1" thickBot="1" x14ac:dyDescent="0.35">
      <c r="A36" s="330" t="s">
        <v>137</v>
      </c>
      <c r="B36" s="331"/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2"/>
    </row>
    <row r="37" spans="1:14" ht="20.25" customHeight="1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s="34" customFormat="1" ht="30.75" customHeight="1" x14ac:dyDescent="0.3">
      <c r="A38" s="258" t="s">
        <v>181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</row>
    <row r="39" spans="1:14" ht="9.75" customHeight="1" thickBot="1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25.5" customHeight="1" x14ac:dyDescent="0.3">
      <c r="A40" s="243" t="s">
        <v>7</v>
      </c>
      <c r="B40" s="245"/>
      <c r="C40" s="245"/>
      <c r="D40" s="245"/>
      <c r="E40" s="245"/>
      <c r="F40" s="245"/>
      <c r="G40" s="245"/>
      <c r="H40" s="224"/>
      <c r="I40" s="16"/>
      <c r="J40" s="25" t="s">
        <v>5</v>
      </c>
      <c r="K40" s="25"/>
      <c r="L40" s="25"/>
      <c r="M40" s="278" t="s">
        <v>132</v>
      </c>
      <c r="N40" s="279"/>
    </row>
    <row r="41" spans="1:14" ht="48.75" customHeight="1" x14ac:dyDescent="0.3">
      <c r="A41" s="253" t="s">
        <v>183</v>
      </c>
      <c r="B41" s="188"/>
      <c r="C41" s="88" t="s">
        <v>11</v>
      </c>
      <c r="D41" s="18" t="s">
        <v>8</v>
      </c>
      <c r="E41" s="241"/>
      <c r="F41" s="242"/>
      <c r="G41" s="18" t="s">
        <v>182</v>
      </c>
      <c r="H41" s="19"/>
      <c r="I41" s="20"/>
      <c r="J41" s="238"/>
      <c r="K41" s="239"/>
      <c r="L41" s="21"/>
      <c r="M41" s="238"/>
      <c r="N41" s="240"/>
    </row>
    <row r="42" spans="1:14" s="15" customFormat="1" ht="43.5" customHeight="1" x14ac:dyDescent="0.3">
      <c r="A42" s="250" t="s">
        <v>188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2"/>
    </row>
    <row r="43" spans="1:14" s="15" customFormat="1" ht="99.95" customHeight="1" thickBot="1" x14ac:dyDescent="0.35">
      <c r="A43" s="233"/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5"/>
    </row>
    <row r="44" spans="1:14" ht="25.5" customHeight="1" x14ac:dyDescent="0.3">
      <c r="A44" s="243" t="s">
        <v>6</v>
      </c>
      <c r="B44" s="245"/>
      <c r="C44" s="245"/>
      <c r="D44" s="245"/>
      <c r="E44" s="245"/>
      <c r="F44" s="245"/>
      <c r="G44" s="245"/>
      <c r="H44" s="224"/>
      <c r="I44" s="16"/>
      <c r="J44" s="25" t="s">
        <v>5</v>
      </c>
      <c r="K44" s="25"/>
      <c r="L44" s="25"/>
      <c r="M44" s="246" t="s">
        <v>132</v>
      </c>
      <c r="N44" s="247"/>
    </row>
    <row r="45" spans="1:14" ht="38.25" customHeight="1" x14ac:dyDescent="0.3">
      <c r="A45" s="253" t="s">
        <v>183</v>
      </c>
      <c r="B45" s="188"/>
      <c r="C45" s="88" t="s">
        <v>11</v>
      </c>
      <c r="D45" s="18" t="s">
        <v>205</v>
      </c>
      <c r="E45" s="241"/>
      <c r="F45" s="242"/>
      <c r="G45" s="18" t="s">
        <v>182</v>
      </c>
      <c r="H45" s="19"/>
      <c r="I45" s="20"/>
      <c r="J45" s="238"/>
      <c r="K45" s="239"/>
      <c r="L45" s="21"/>
      <c r="M45" s="238"/>
      <c r="N45" s="240"/>
    </row>
    <row r="46" spans="1:14" s="15" customFormat="1" ht="43.5" customHeight="1" x14ac:dyDescent="0.3">
      <c r="A46" s="250" t="s">
        <v>188</v>
      </c>
      <c r="B46" s="251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2"/>
    </row>
    <row r="47" spans="1:14" s="15" customFormat="1" ht="99.95" customHeight="1" thickBot="1" x14ac:dyDescent="0.35">
      <c r="A47" s="233"/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5"/>
    </row>
    <row r="48" spans="1:14" ht="25.5" customHeight="1" x14ac:dyDescent="0.3">
      <c r="A48" s="243" t="s">
        <v>184</v>
      </c>
      <c r="B48" s="245"/>
      <c r="C48" s="245"/>
      <c r="D48" s="245"/>
      <c r="E48" s="245"/>
      <c r="F48" s="245"/>
      <c r="G48" s="245"/>
      <c r="H48" s="224"/>
      <c r="I48" s="16"/>
      <c r="J48" s="25" t="s">
        <v>5</v>
      </c>
      <c r="K48" s="25"/>
      <c r="L48" s="25"/>
      <c r="M48" s="246" t="s">
        <v>132</v>
      </c>
      <c r="N48" s="247"/>
    </row>
    <row r="49" spans="1:14" ht="40.5" customHeight="1" x14ac:dyDescent="0.3">
      <c r="A49" s="253" t="s">
        <v>183</v>
      </c>
      <c r="B49" s="188"/>
      <c r="C49" s="88" t="s">
        <v>11</v>
      </c>
      <c r="D49" s="18" t="s">
        <v>205</v>
      </c>
      <c r="E49" s="241"/>
      <c r="F49" s="242"/>
      <c r="G49" s="18" t="s">
        <v>182</v>
      </c>
      <c r="H49" s="19"/>
      <c r="I49" s="20"/>
      <c r="J49" s="238"/>
      <c r="K49" s="239"/>
      <c r="L49" s="21"/>
      <c r="M49" s="238"/>
      <c r="N49" s="240"/>
    </row>
    <row r="50" spans="1:14" s="15" customFormat="1" ht="43.5" customHeight="1" x14ac:dyDescent="0.3">
      <c r="A50" s="250" t="s">
        <v>188</v>
      </c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2"/>
    </row>
    <row r="51" spans="1:14" s="15" customFormat="1" ht="99.95" customHeight="1" thickBot="1" x14ac:dyDescent="0.35">
      <c r="A51" s="233"/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5"/>
    </row>
    <row r="52" spans="1:14" ht="25.5" customHeight="1" x14ac:dyDescent="0.3">
      <c r="A52" s="243" t="s">
        <v>9</v>
      </c>
      <c r="B52" s="245"/>
      <c r="C52" s="245"/>
      <c r="D52" s="245"/>
      <c r="E52" s="245"/>
      <c r="F52" s="245"/>
      <c r="G52" s="245"/>
      <c r="H52" s="224"/>
      <c r="I52" s="16"/>
      <c r="J52" s="25" t="s">
        <v>5</v>
      </c>
      <c r="K52" s="17"/>
      <c r="L52" s="17"/>
      <c r="M52" s="246" t="s">
        <v>132</v>
      </c>
      <c r="N52" s="247"/>
    </row>
    <row r="53" spans="1:14" ht="39.75" customHeight="1" x14ac:dyDescent="0.3">
      <c r="A53" s="248" t="s">
        <v>183</v>
      </c>
      <c r="B53" s="249"/>
      <c r="C53" s="88" t="s">
        <v>11</v>
      </c>
      <c r="D53" s="18" t="s">
        <v>205</v>
      </c>
      <c r="E53" s="241"/>
      <c r="F53" s="242"/>
      <c r="G53" s="18" t="s">
        <v>182</v>
      </c>
      <c r="H53" s="19"/>
      <c r="I53" s="20"/>
      <c r="J53" s="238"/>
      <c r="K53" s="239"/>
      <c r="L53" s="21"/>
      <c r="M53" s="238"/>
      <c r="N53" s="240"/>
    </row>
    <row r="54" spans="1:14" s="15" customFormat="1" ht="43.5" customHeight="1" x14ac:dyDescent="0.3">
      <c r="A54" s="250" t="s">
        <v>188</v>
      </c>
      <c r="B54" s="251"/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2"/>
    </row>
    <row r="55" spans="1:14" s="15" customFormat="1" ht="99.95" customHeight="1" thickBot="1" x14ac:dyDescent="0.35">
      <c r="A55" s="233"/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5"/>
    </row>
    <row r="56" spans="1:14" ht="25.5" customHeight="1" x14ac:dyDescent="0.3">
      <c r="A56" s="243" t="s">
        <v>186</v>
      </c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</row>
    <row r="57" spans="1:14" ht="42.75" customHeight="1" x14ac:dyDescent="0.3">
      <c r="A57" s="236" t="s">
        <v>187</v>
      </c>
      <c r="B57" s="192"/>
      <c r="C57" s="91" t="s">
        <v>11</v>
      </c>
      <c r="D57" s="120" t="s">
        <v>185</v>
      </c>
      <c r="E57" s="121"/>
      <c r="F57" s="122"/>
      <c r="G57" s="123"/>
      <c r="H57" s="123"/>
      <c r="I57" s="124" t="s">
        <v>189</v>
      </c>
      <c r="J57" s="125"/>
      <c r="K57" s="125"/>
      <c r="L57" s="85"/>
      <c r="M57" s="237" t="s">
        <v>11</v>
      </c>
      <c r="N57" s="237"/>
    </row>
    <row r="58" spans="1:14" ht="25.5" customHeight="1" x14ac:dyDescent="0.3">
      <c r="A58" s="126" t="s">
        <v>190</v>
      </c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</row>
    <row r="59" spans="1:14" ht="42.75" customHeight="1" x14ac:dyDescent="0.3">
      <c r="A59" s="100" t="s">
        <v>191</v>
      </c>
      <c r="B59" s="101"/>
      <c r="C59" s="92" t="s">
        <v>11</v>
      </c>
      <c r="D59" s="93" t="s">
        <v>192</v>
      </c>
      <c r="E59" s="114" t="s">
        <v>11</v>
      </c>
      <c r="F59" s="114"/>
      <c r="G59" s="94" t="s">
        <v>193</v>
      </c>
      <c r="H59" s="116" t="s">
        <v>11</v>
      </c>
      <c r="I59" s="117"/>
      <c r="J59" s="94" t="s">
        <v>194</v>
      </c>
      <c r="K59" s="95" t="s">
        <v>11</v>
      </c>
      <c r="L59" s="115" t="s">
        <v>195</v>
      </c>
      <c r="M59" s="115"/>
      <c r="N59" s="90" t="s">
        <v>11</v>
      </c>
    </row>
    <row r="60" spans="1:14" ht="45" customHeight="1" x14ac:dyDescent="0.3">
      <c r="A60" s="100" t="s">
        <v>196</v>
      </c>
      <c r="B60" s="101"/>
      <c r="C60" s="92" t="s">
        <v>11</v>
      </c>
      <c r="D60" s="93" t="s">
        <v>197</v>
      </c>
      <c r="E60" s="114" t="s">
        <v>11</v>
      </c>
      <c r="F60" s="116"/>
      <c r="G60" s="96" t="s">
        <v>200</v>
      </c>
      <c r="H60" s="100" t="s">
        <v>198</v>
      </c>
      <c r="I60" s="101"/>
      <c r="J60" s="89" t="s">
        <v>11</v>
      </c>
      <c r="K60" s="118" t="s">
        <v>199</v>
      </c>
      <c r="L60" s="118"/>
      <c r="M60" s="118"/>
      <c r="N60" s="119"/>
    </row>
    <row r="61" spans="1:14" ht="45" customHeight="1" x14ac:dyDescent="0.3">
      <c r="A61" s="100" t="s">
        <v>201</v>
      </c>
      <c r="B61" s="101"/>
      <c r="C61" s="97" t="s">
        <v>11</v>
      </c>
      <c r="D61" s="102" t="s">
        <v>202</v>
      </c>
      <c r="E61" s="102"/>
      <c r="F61" s="102"/>
      <c r="G61" s="102"/>
      <c r="H61" s="102"/>
      <c r="I61" s="102"/>
      <c r="J61" s="102"/>
      <c r="K61" s="102"/>
      <c r="L61" s="102"/>
      <c r="M61" s="102"/>
      <c r="N61" s="103"/>
    </row>
    <row r="62" spans="1:14" ht="29.25" customHeight="1" x14ac:dyDescent="0.3">
      <c r="A62" s="105" t="s">
        <v>203</v>
      </c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</row>
    <row r="63" spans="1:14" s="15" customFormat="1" ht="81" customHeight="1" thickBot="1" x14ac:dyDescent="0.35">
      <c r="A63" s="216"/>
      <c r="B63" s="217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</row>
    <row r="64" spans="1:14" s="15" customFormat="1" ht="50.25" customHeight="1" x14ac:dyDescent="0.3">
      <c r="A64" s="104" t="s">
        <v>204</v>
      </c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</row>
    <row r="65" spans="1:14" s="15" customFormat="1" ht="99.95" customHeight="1" thickBot="1" x14ac:dyDescent="0.35">
      <c r="A65" s="218"/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20"/>
    </row>
    <row r="66" spans="1:14" ht="21" customHeight="1" x14ac:dyDescent="0.3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spans="1:14" ht="21.75" customHeight="1" x14ac:dyDescent="0.3">
      <c r="A67" s="229" t="s">
        <v>207</v>
      </c>
      <c r="B67" s="229"/>
      <c r="C67" s="229"/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</row>
    <row r="68" spans="1:14" ht="6.7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ht="91.5" customHeight="1" x14ac:dyDescent="0.3">
      <c r="A69" s="230" t="s">
        <v>221</v>
      </c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</row>
    <row r="70" spans="1:14" ht="12.75" customHeight="1" thickBot="1" x14ac:dyDescent="0.35">
      <c r="A70" s="232"/>
      <c r="B70" s="232"/>
      <c r="C70" s="232"/>
      <c r="D70" s="232"/>
      <c r="E70" s="232"/>
      <c r="F70" s="232"/>
      <c r="G70" s="232"/>
      <c r="H70" s="232"/>
      <c r="I70" s="232"/>
      <c r="J70" s="232"/>
      <c r="K70" s="232"/>
      <c r="L70" s="232"/>
      <c r="M70" s="232"/>
      <c r="N70" s="232"/>
    </row>
    <row r="71" spans="1:14" s="15" customFormat="1" ht="92.25" customHeight="1" x14ac:dyDescent="0.3">
      <c r="A71" s="221" t="s">
        <v>16</v>
      </c>
      <c r="B71" s="222"/>
      <c r="C71" s="223" t="s">
        <v>17</v>
      </c>
      <c r="D71" s="224"/>
      <c r="E71" s="225" t="s">
        <v>128</v>
      </c>
      <c r="F71" s="226"/>
      <c r="G71" s="26" t="s">
        <v>127</v>
      </c>
      <c r="H71" s="27" t="s">
        <v>142</v>
      </c>
      <c r="I71" s="223" t="s">
        <v>143</v>
      </c>
      <c r="J71" s="227"/>
      <c r="K71" s="28" t="s">
        <v>144</v>
      </c>
      <c r="L71" s="225" t="s">
        <v>145</v>
      </c>
      <c r="M71" s="228"/>
      <c r="N71" s="62" t="s">
        <v>146</v>
      </c>
    </row>
    <row r="72" spans="1:14" s="15" customFormat="1" ht="44.25" customHeight="1" x14ac:dyDescent="0.3">
      <c r="A72" s="35">
        <v>1</v>
      </c>
      <c r="B72" s="36"/>
      <c r="C72" s="203" t="s">
        <v>147</v>
      </c>
      <c r="D72" s="204"/>
      <c r="E72" s="205">
        <f>SUM(E73:F76)/2</f>
        <v>0</v>
      </c>
      <c r="F72" s="206"/>
      <c r="G72" s="66">
        <f>SUM(G73:G76)/2</f>
        <v>0</v>
      </c>
      <c r="H72" s="67"/>
      <c r="I72" s="302"/>
      <c r="J72" s="303"/>
      <c r="K72" s="37"/>
      <c r="L72" s="205"/>
      <c r="M72" s="206"/>
      <c r="N72" s="61">
        <f>SUM(N73:N78)/2</f>
        <v>0</v>
      </c>
    </row>
    <row r="73" spans="1:14" s="15" customFormat="1" x14ac:dyDescent="0.3">
      <c r="A73" s="38" t="s">
        <v>18</v>
      </c>
      <c r="B73" s="39"/>
      <c r="C73" s="185" t="s">
        <v>24</v>
      </c>
      <c r="D73" s="186"/>
      <c r="E73" s="201">
        <f>SUM(E74)</f>
        <v>0</v>
      </c>
      <c r="F73" s="200"/>
      <c r="G73" s="68">
        <f>G74</f>
        <v>0</v>
      </c>
      <c r="H73" s="53"/>
      <c r="I73" s="285"/>
      <c r="J73" s="174"/>
      <c r="K73" s="40"/>
      <c r="L73" s="201"/>
      <c r="M73" s="200"/>
      <c r="N73" s="56">
        <f>SUM(N74)</f>
        <v>0</v>
      </c>
    </row>
    <row r="74" spans="1:14" s="15" customFormat="1" x14ac:dyDescent="0.3">
      <c r="A74" s="38"/>
      <c r="B74" s="39" t="s">
        <v>19</v>
      </c>
      <c r="C74" s="181"/>
      <c r="D74" s="182"/>
      <c r="E74" s="199"/>
      <c r="F74" s="284"/>
      <c r="G74" s="69"/>
      <c r="H74" s="53"/>
      <c r="I74" s="285"/>
      <c r="J74" s="174"/>
      <c r="K74" s="40"/>
      <c r="L74" s="199"/>
      <c r="M74" s="200"/>
      <c r="N74" s="59">
        <f>L74*K74*H74</f>
        <v>0</v>
      </c>
    </row>
    <row r="75" spans="1:14" s="15" customFormat="1" x14ac:dyDescent="0.3">
      <c r="A75" s="38" t="s">
        <v>20</v>
      </c>
      <c r="B75" s="39"/>
      <c r="C75" s="185" t="s">
        <v>21</v>
      </c>
      <c r="D75" s="195"/>
      <c r="E75" s="201">
        <f>SUM(E76)</f>
        <v>0</v>
      </c>
      <c r="F75" s="200"/>
      <c r="G75" s="68">
        <f>G76</f>
        <v>0</v>
      </c>
      <c r="H75" s="53"/>
      <c r="I75" s="285"/>
      <c r="J75" s="174"/>
      <c r="K75" s="40"/>
      <c r="L75" s="201"/>
      <c r="M75" s="200"/>
      <c r="N75" s="56">
        <f>SUM(N76)</f>
        <v>0</v>
      </c>
    </row>
    <row r="76" spans="1:14" s="15" customFormat="1" x14ac:dyDescent="0.3">
      <c r="A76" s="38"/>
      <c r="B76" s="39" t="s">
        <v>22</v>
      </c>
      <c r="C76" s="181"/>
      <c r="D76" s="182"/>
      <c r="E76" s="199"/>
      <c r="F76" s="200"/>
      <c r="G76" s="69"/>
      <c r="H76" s="53"/>
      <c r="I76" s="285"/>
      <c r="J76" s="174"/>
      <c r="K76" s="40"/>
      <c r="L76" s="199"/>
      <c r="M76" s="200"/>
      <c r="N76" s="59">
        <f>L76*K76*H76</f>
        <v>0</v>
      </c>
    </row>
    <row r="77" spans="1:14" s="15" customFormat="1" ht="51" customHeight="1" x14ac:dyDescent="0.3">
      <c r="A77" s="38" t="s">
        <v>149</v>
      </c>
      <c r="B77" s="39"/>
      <c r="C77" s="208" t="s">
        <v>208</v>
      </c>
      <c r="D77" s="209"/>
      <c r="E77" s="210">
        <f>E78</f>
        <v>0</v>
      </c>
      <c r="F77" s="211"/>
      <c r="G77" s="68">
        <f>G78</f>
        <v>0</v>
      </c>
      <c r="H77" s="53"/>
      <c r="I77" s="285"/>
      <c r="J77" s="174"/>
      <c r="K77" s="40"/>
      <c r="L77" s="289"/>
      <c r="M77" s="290"/>
      <c r="N77" s="83">
        <f>N78</f>
        <v>0</v>
      </c>
    </row>
    <row r="78" spans="1:14" s="15" customFormat="1" x14ac:dyDescent="0.3">
      <c r="A78" s="41"/>
      <c r="B78" s="42" t="s">
        <v>150</v>
      </c>
      <c r="C78" s="212"/>
      <c r="D78" s="213"/>
      <c r="E78" s="214"/>
      <c r="F78" s="215"/>
      <c r="G78" s="70"/>
      <c r="H78" s="71"/>
      <c r="I78" s="286"/>
      <c r="J78" s="287"/>
      <c r="K78" s="43"/>
      <c r="L78" s="214"/>
      <c r="M78" s="215"/>
      <c r="N78" s="57">
        <f>L78*K78*H78</f>
        <v>0</v>
      </c>
    </row>
    <row r="79" spans="1:14" s="15" customFormat="1" x14ac:dyDescent="0.3">
      <c r="A79" s="35">
        <v>2</v>
      </c>
      <c r="B79" s="36"/>
      <c r="C79" s="203" t="s">
        <v>6</v>
      </c>
      <c r="D79" s="204"/>
      <c r="E79" s="205">
        <f>SUM(E80:F93)/2</f>
        <v>0</v>
      </c>
      <c r="F79" s="207"/>
      <c r="G79" s="66">
        <f>SUM(G80:G93)/2</f>
        <v>0</v>
      </c>
      <c r="H79" s="67"/>
      <c r="I79" s="302"/>
      <c r="J79" s="303"/>
      <c r="K79" s="37"/>
      <c r="L79" s="306"/>
      <c r="M79" s="307"/>
      <c r="N79" s="64">
        <f>SUM(N80:N93)/2</f>
        <v>0</v>
      </c>
    </row>
    <row r="80" spans="1:14" s="15" customFormat="1" x14ac:dyDescent="0.3">
      <c r="A80" s="38" t="s">
        <v>23</v>
      </c>
      <c r="B80" s="39"/>
      <c r="C80" s="185" t="s">
        <v>24</v>
      </c>
      <c r="D80" s="186"/>
      <c r="E80" s="201">
        <f>SUM(E81:F83)</f>
        <v>0</v>
      </c>
      <c r="F80" s="200"/>
      <c r="G80" s="68">
        <f>SUM(G81:G83)</f>
        <v>0</v>
      </c>
      <c r="H80" s="53"/>
      <c r="I80" s="285"/>
      <c r="J80" s="174"/>
      <c r="K80" s="40"/>
      <c r="L80" s="201"/>
      <c r="M80" s="200"/>
      <c r="N80" s="56">
        <f>SUM(N81:N83)</f>
        <v>0</v>
      </c>
    </row>
    <row r="81" spans="1:14" s="15" customFormat="1" x14ac:dyDescent="0.3">
      <c r="A81" s="44"/>
      <c r="B81" s="39" t="s">
        <v>25</v>
      </c>
      <c r="C81" s="202" t="s">
        <v>209</v>
      </c>
      <c r="D81" s="192"/>
      <c r="E81" s="199"/>
      <c r="F81" s="200"/>
      <c r="G81" s="72"/>
      <c r="H81" s="53"/>
      <c r="I81" s="285" t="s">
        <v>26</v>
      </c>
      <c r="J81" s="174"/>
      <c r="K81" s="40"/>
      <c r="L81" s="199"/>
      <c r="M81" s="200"/>
      <c r="N81" s="59">
        <f>L81*K81*H81</f>
        <v>0</v>
      </c>
    </row>
    <row r="82" spans="1:14" s="15" customFormat="1" x14ac:dyDescent="0.3">
      <c r="A82" s="44"/>
      <c r="B82" s="39" t="s">
        <v>27</v>
      </c>
      <c r="C82" s="202" t="s">
        <v>210</v>
      </c>
      <c r="D82" s="192"/>
      <c r="E82" s="199"/>
      <c r="F82" s="200"/>
      <c r="G82" s="72"/>
      <c r="H82" s="53"/>
      <c r="I82" s="285" t="s">
        <v>26</v>
      </c>
      <c r="J82" s="174"/>
      <c r="K82" s="40"/>
      <c r="L82" s="199"/>
      <c r="M82" s="200"/>
      <c r="N82" s="59">
        <f t="shared" ref="N82:N83" si="0">L82*K82*H82</f>
        <v>0</v>
      </c>
    </row>
    <row r="83" spans="1:14" s="15" customFormat="1" ht="27" customHeight="1" x14ac:dyDescent="0.3">
      <c r="A83" s="44"/>
      <c r="B83" s="39" t="s">
        <v>28</v>
      </c>
      <c r="C83" s="202" t="s">
        <v>211</v>
      </c>
      <c r="D83" s="192"/>
      <c r="E83" s="199"/>
      <c r="F83" s="200"/>
      <c r="G83" s="72"/>
      <c r="H83" s="53"/>
      <c r="I83" s="285" t="s">
        <v>29</v>
      </c>
      <c r="J83" s="174"/>
      <c r="K83" s="40"/>
      <c r="L83" s="199"/>
      <c r="M83" s="200"/>
      <c r="N83" s="59">
        <f t="shared" si="0"/>
        <v>0</v>
      </c>
    </row>
    <row r="84" spans="1:14" s="15" customFormat="1" x14ac:dyDescent="0.3">
      <c r="A84" s="38" t="s">
        <v>30</v>
      </c>
      <c r="B84" s="39"/>
      <c r="C84" s="185" t="s">
        <v>1</v>
      </c>
      <c r="D84" s="186"/>
      <c r="E84" s="201">
        <f>SUM(E85)</f>
        <v>0</v>
      </c>
      <c r="F84" s="200"/>
      <c r="G84" s="68">
        <f>G85</f>
        <v>0</v>
      </c>
      <c r="H84" s="53"/>
      <c r="I84" s="285"/>
      <c r="J84" s="174"/>
      <c r="K84" s="40"/>
      <c r="L84" s="201"/>
      <c r="M84" s="200"/>
      <c r="N84" s="56">
        <f>SUM(N85)</f>
        <v>0</v>
      </c>
    </row>
    <row r="85" spans="1:14" s="15" customFormat="1" x14ac:dyDescent="0.3">
      <c r="A85" s="38"/>
      <c r="B85" s="39" t="s">
        <v>31</v>
      </c>
      <c r="C85" s="181"/>
      <c r="D85" s="182"/>
      <c r="E85" s="199"/>
      <c r="F85" s="200"/>
      <c r="G85" s="69"/>
      <c r="H85" s="53"/>
      <c r="I85" s="285"/>
      <c r="J85" s="174"/>
      <c r="K85" s="40"/>
      <c r="L85" s="199"/>
      <c r="M85" s="200"/>
      <c r="N85" s="59">
        <f>L85*K85*H85</f>
        <v>0</v>
      </c>
    </row>
    <row r="86" spans="1:14" s="15" customFormat="1" x14ac:dyDescent="0.3">
      <c r="A86" s="38" t="s">
        <v>32</v>
      </c>
      <c r="B86" s="39"/>
      <c r="C86" s="185" t="s">
        <v>33</v>
      </c>
      <c r="D86" s="195"/>
      <c r="E86" s="201">
        <f>SUM(E87)</f>
        <v>0</v>
      </c>
      <c r="F86" s="200"/>
      <c r="G86" s="68">
        <f>G87</f>
        <v>0</v>
      </c>
      <c r="H86" s="53"/>
      <c r="I86" s="285"/>
      <c r="J86" s="174"/>
      <c r="K86" s="40"/>
      <c r="L86" s="201"/>
      <c r="M86" s="200"/>
      <c r="N86" s="56">
        <f>SUM(N87)</f>
        <v>0</v>
      </c>
    </row>
    <row r="87" spans="1:14" s="15" customFormat="1" x14ac:dyDescent="0.3">
      <c r="A87" s="38"/>
      <c r="B87" s="39" t="s">
        <v>34</v>
      </c>
      <c r="C87" s="181"/>
      <c r="D87" s="182"/>
      <c r="E87" s="199"/>
      <c r="F87" s="200"/>
      <c r="G87" s="69"/>
      <c r="H87" s="53"/>
      <c r="I87" s="285"/>
      <c r="J87" s="174"/>
      <c r="K87" s="40"/>
      <c r="L87" s="199"/>
      <c r="M87" s="200"/>
      <c r="N87" s="59">
        <f>L87*K87*H87</f>
        <v>0</v>
      </c>
    </row>
    <row r="88" spans="1:14" s="15" customFormat="1" ht="20.25" customHeight="1" x14ac:dyDescent="0.3">
      <c r="A88" s="38" t="s">
        <v>35</v>
      </c>
      <c r="B88" s="39"/>
      <c r="C88" s="185" t="s">
        <v>36</v>
      </c>
      <c r="D88" s="195"/>
      <c r="E88" s="201">
        <f>SUM(E89)</f>
        <v>0</v>
      </c>
      <c r="F88" s="200"/>
      <c r="G88" s="68">
        <f>G89</f>
        <v>0</v>
      </c>
      <c r="H88" s="53"/>
      <c r="I88" s="285"/>
      <c r="J88" s="174"/>
      <c r="K88" s="40"/>
      <c r="L88" s="201"/>
      <c r="M88" s="200"/>
      <c r="N88" s="56">
        <f>SUM(N89)</f>
        <v>0</v>
      </c>
    </row>
    <row r="89" spans="1:14" s="15" customFormat="1" x14ac:dyDescent="0.3">
      <c r="A89" s="38"/>
      <c r="B89" s="39" t="s">
        <v>37</v>
      </c>
      <c r="C89" s="181"/>
      <c r="D89" s="182"/>
      <c r="E89" s="199"/>
      <c r="F89" s="200"/>
      <c r="G89" s="69"/>
      <c r="H89" s="53"/>
      <c r="I89" s="285"/>
      <c r="J89" s="174"/>
      <c r="K89" s="40"/>
      <c r="L89" s="199"/>
      <c r="M89" s="200"/>
      <c r="N89" s="59">
        <f>L89*K89*H89</f>
        <v>0</v>
      </c>
    </row>
    <row r="90" spans="1:14" s="15" customFormat="1" x14ac:dyDescent="0.3">
      <c r="A90" s="38" t="s">
        <v>38</v>
      </c>
      <c r="B90" s="39"/>
      <c r="C90" s="185" t="s">
        <v>39</v>
      </c>
      <c r="D90" s="195"/>
      <c r="E90" s="201">
        <f>SUM(E91)</f>
        <v>0</v>
      </c>
      <c r="F90" s="200"/>
      <c r="G90" s="68">
        <f>G91</f>
        <v>0</v>
      </c>
      <c r="H90" s="53"/>
      <c r="I90" s="285"/>
      <c r="J90" s="174"/>
      <c r="K90" s="40"/>
      <c r="L90" s="201"/>
      <c r="M90" s="200"/>
      <c r="N90" s="56">
        <f>SUM(N91)</f>
        <v>0</v>
      </c>
    </row>
    <row r="91" spans="1:14" s="15" customFormat="1" x14ac:dyDescent="0.3">
      <c r="A91" s="38"/>
      <c r="B91" s="39" t="s">
        <v>40</v>
      </c>
      <c r="C91" s="181"/>
      <c r="D91" s="182"/>
      <c r="E91" s="199"/>
      <c r="F91" s="200"/>
      <c r="G91" s="69"/>
      <c r="H91" s="53"/>
      <c r="I91" s="285"/>
      <c r="J91" s="174"/>
      <c r="K91" s="40"/>
      <c r="L91" s="199"/>
      <c r="M91" s="200"/>
      <c r="N91" s="59">
        <f>L91*K91*H91</f>
        <v>0</v>
      </c>
    </row>
    <row r="92" spans="1:14" s="15" customFormat="1" ht="20.25" customHeight="1" x14ac:dyDescent="0.3">
      <c r="A92" s="38" t="s">
        <v>41</v>
      </c>
      <c r="B92" s="39"/>
      <c r="C92" s="185" t="s">
        <v>42</v>
      </c>
      <c r="D92" s="195"/>
      <c r="E92" s="201">
        <f>SUM(E93)</f>
        <v>0</v>
      </c>
      <c r="F92" s="200"/>
      <c r="G92" s="68">
        <f>G93</f>
        <v>0</v>
      </c>
      <c r="H92" s="53"/>
      <c r="I92" s="285"/>
      <c r="J92" s="174"/>
      <c r="K92" s="40"/>
      <c r="L92" s="201"/>
      <c r="M92" s="200"/>
      <c r="N92" s="56">
        <f>SUM(N93)</f>
        <v>0</v>
      </c>
    </row>
    <row r="93" spans="1:14" s="15" customFormat="1" x14ac:dyDescent="0.3">
      <c r="A93" s="38"/>
      <c r="B93" s="39" t="s">
        <v>43</v>
      </c>
      <c r="C93" s="181"/>
      <c r="D93" s="182"/>
      <c r="E93" s="199"/>
      <c r="F93" s="200"/>
      <c r="G93" s="69"/>
      <c r="H93" s="53"/>
      <c r="I93" s="285"/>
      <c r="J93" s="174"/>
      <c r="K93" s="40"/>
      <c r="L93" s="199"/>
      <c r="M93" s="200"/>
      <c r="N93" s="59">
        <f>L93*K93*H93</f>
        <v>0</v>
      </c>
    </row>
    <row r="94" spans="1:14" s="15" customFormat="1" ht="30.75" customHeight="1" x14ac:dyDescent="0.3">
      <c r="A94" s="45">
        <v>3</v>
      </c>
      <c r="B94" s="46"/>
      <c r="C94" s="191" t="s">
        <v>184</v>
      </c>
      <c r="D94" s="192"/>
      <c r="E94" s="280">
        <f>SUM(E95:F110)/2</f>
        <v>0</v>
      </c>
      <c r="F94" s="281"/>
      <c r="G94" s="73">
        <f>SUM(G95:G158)/2</f>
        <v>0</v>
      </c>
      <c r="H94" s="74"/>
      <c r="I94" s="179"/>
      <c r="J94" s="288"/>
      <c r="K94" s="47"/>
      <c r="L94" s="291"/>
      <c r="M94" s="292"/>
      <c r="N94" s="58">
        <f>SUM(N95:N110)/2</f>
        <v>0</v>
      </c>
    </row>
    <row r="95" spans="1:14" s="15" customFormat="1" x14ac:dyDescent="0.3">
      <c r="A95" s="38" t="s">
        <v>44</v>
      </c>
      <c r="B95" s="39"/>
      <c r="C95" s="185" t="s">
        <v>24</v>
      </c>
      <c r="D95" s="186"/>
      <c r="E95" s="201">
        <f>SUM(E96)</f>
        <v>0</v>
      </c>
      <c r="F95" s="200"/>
      <c r="G95" s="68">
        <f>G96</f>
        <v>0</v>
      </c>
      <c r="H95" s="53"/>
      <c r="I95" s="285"/>
      <c r="J95" s="174"/>
      <c r="K95" s="40"/>
      <c r="L95" s="201"/>
      <c r="M95" s="200"/>
      <c r="N95" s="56">
        <f>SUM(N96)</f>
        <v>0</v>
      </c>
    </row>
    <row r="96" spans="1:14" s="15" customFormat="1" x14ac:dyDescent="0.3">
      <c r="A96" s="38"/>
      <c r="B96" s="39" t="s">
        <v>45</v>
      </c>
      <c r="C96" s="181"/>
      <c r="D96" s="182"/>
      <c r="E96" s="199"/>
      <c r="F96" s="200"/>
      <c r="G96" s="69"/>
      <c r="H96" s="53"/>
      <c r="I96" s="285"/>
      <c r="J96" s="174"/>
      <c r="K96" s="40"/>
      <c r="L96" s="199"/>
      <c r="M96" s="200"/>
      <c r="N96" s="59">
        <f>L96*K96*H96</f>
        <v>0</v>
      </c>
    </row>
    <row r="97" spans="1:14" s="15" customFormat="1" ht="20.25" customHeight="1" x14ac:dyDescent="0.3">
      <c r="A97" s="38" t="s">
        <v>46</v>
      </c>
      <c r="B97" s="39"/>
      <c r="C97" s="185" t="s">
        <v>60</v>
      </c>
      <c r="D97" s="195"/>
      <c r="E97" s="201">
        <f>SUM(E98)</f>
        <v>0</v>
      </c>
      <c r="F97" s="200"/>
      <c r="G97" s="68">
        <f>G98</f>
        <v>0</v>
      </c>
      <c r="H97" s="53"/>
      <c r="I97" s="285"/>
      <c r="J97" s="174"/>
      <c r="K97" s="40"/>
      <c r="L97" s="201"/>
      <c r="M97" s="200"/>
      <c r="N97" s="56">
        <f>SUM(N98)</f>
        <v>0</v>
      </c>
    </row>
    <row r="98" spans="1:14" s="15" customFormat="1" x14ac:dyDescent="0.3">
      <c r="A98" s="38"/>
      <c r="B98" s="39" t="s">
        <v>47</v>
      </c>
      <c r="C98" s="181"/>
      <c r="D98" s="182"/>
      <c r="E98" s="199"/>
      <c r="F98" s="200"/>
      <c r="G98" s="69"/>
      <c r="H98" s="53"/>
      <c r="I98" s="285"/>
      <c r="J98" s="174"/>
      <c r="K98" s="40"/>
      <c r="L98" s="199"/>
      <c r="M98" s="200"/>
      <c r="N98" s="59">
        <f>L98*K98*H98</f>
        <v>0</v>
      </c>
    </row>
    <row r="99" spans="1:14" s="15" customFormat="1" ht="20.25" customHeight="1" x14ac:dyDescent="0.3">
      <c r="A99" s="38" t="s">
        <v>48</v>
      </c>
      <c r="B99" s="39"/>
      <c r="C99" s="185" t="s">
        <v>61</v>
      </c>
      <c r="D99" s="195"/>
      <c r="E99" s="201">
        <f>SUM(E100)</f>
        <v>0</v>
      </c>
      <c r="F99" s="200"/>
      <c r="G99" s="68">
        <f>G100</f>
        <v>0</v>
      </c>
      <c r="H99" s="53"/>
      <c r="I99" s="285"/>
      <c r="J99" s="174"/>
      <c r="K99" s="40"/>
      <c r="L99" s="201"/>
      <c r="M99" s="200"/>
      <c r="N99" s="56">
        <f>SUM(N100)</f>
        <v>0</v>
      </c>
    </row>
    <row r="100" spans="1:14" s="15" customFormat="1" x14ac:dyDescent="0.3">
      <c r="A100" s="38"/>
      <c r="B100" s="39" t="s">
        <v>49</v>
      </c>
      <c r="C100" s="181"/>
      <c r="D100" s="182"/>
      <c r="E100" s="199"/>
      <c r="F100" s="200"/>
      <c r="G100" s="69"/>
      <c r="H100" s="53"/>
      <c r="I100" s="285"/>
      <c r="J100" s="174"/>
      <c r="K100" s="40"/>
      <c r="L100" s="199"/>
      <c r="M100" s="200"/>
      <c r="N100" s="59">
        <f>L100*K100*H100</f>
        <v>0</v>
      </c>
    </row>
    <row r="101" spans="1:14" s="15" customFormat="1" x14ac:dyDescent="0.3">
      <c r="A101" s="38" t="s">
        <v>50</v>
      </c>
      <c r="B101" s="39"/>
      <c r="C101" s="185" t="s">
        <v>1</v>
      </c>
      <c r="D101" s="195"/>
      <c r="E101" s="201">
        <f>SUM(E102)</f>
        <v>0</v>
      </c>
      <c r="F101" s="200"/>
      <c r="G101" s="68">
        <f>G102</f>
        <v>0</v>
      </c>
      <c r="H101" s="53"/>
      <c r="I101" s="285"/>
      <c r="J101" s="174"/>
      <c r="K101" s="40"/>
      <c r="L101" s="201"/>
      <c r="M101" s="200"/>
      <c r="N101" s="56">
        <f>SUM(N102)</f>
        <v>0</v>
      </c>
    </row>
    <row r="102" spans="1:14" s="15" customFormat="1" x14ac:dyDescent="0.3">
      <c r="A102" s="38"/>
      <c r="B102" s="39" t="s">
        <v>51</v>
      </c>
      <c r="C102" s="181"/>
      <c r="D102" s="182"/>
      <c r="E102" s="199"/>
      <c r="F102" s="200"/>
      <c r="G102" s="69"/>
      <c r="H102" s="53"/>
      <c r="I102" s="285"/>
      <c r="J102" s="174"/>
      <c r="K102" s="40"/>
      <c r="L102" s="199"/>
      <c r="M102" s="200"/>
      <c r="N102" s="59">
        <f>L102*K102*H102</f>
        <v>0</v>
      </c>
    </row>
    <row r="103" spans="1:14" s="15" customFormat="1" x14ac:dyDescent="0.3">
      <c r="A103" s="38" t="s">
        <v>52</v>
      </c>
      <c r="B103" s="39"/>
      <c r="C103" s="185" t="s">
        <v>39</v>
      </c>
      <c r="D103" s="195"/>
      <c r="E103" s="201">
        <f>SUM(E104)</f>
        <v>0</v>
      </c>
      <c r="F103" s="200"/>
      <c r="G103" s="68">
        <f>G104</f>
        <v>0</v>
      </c>
      <c r="H103" s="53"/>
      <c r="I103" s="285"/>
      <c r="J103" s="174"/>
      <c r="K103" s="40"/>
      <c r="L103" s="201"/>
      <c r="M103" s="200"/>
      <c r="N103" s="56">
        <f>SUM(N104)</f>
        <v>0</v>
      </c>
    </row>
    <row r="104" spans="1:14" s="15" customFormat="1" x14ac:dyDescent="0.3">
      <c r="A104" s="38"/>
      <c r="B104" s="39" t="s">
        <v>53</v>
      </c>
      <c r="C104" s="181"/>
      <c r="D104" s="182"/>
      <c r="E104" s="199"/>
      <c r="F104" s="200"/>
      <c r="G104" s="69"/>
      <c r="H104" s="53"/>
      <c r="I104" s="285"/>
      <c r="J104" s="174"/>
      <c r="K104" s="40"/>
      <c r="L104" s="199"/>
      <c r="M104" s="200"/>
      <c r="N104" s="59">
        <f>L104*K104*H104</f>
        <v>0</v>
      </c>
    </row>
    <row r="105" spans="1:14" s="15" customFormat="1" x14ac:dyDescent="0.3">
      <c r="A105" s="38" t="s">
        <v>54</v>
      </c>
      <c r="B105" s="39"/>
      <c r="C105" s="185" t="s">
        <v>212</v>
      </c>
      <c r="D105" s="195"/>
      <c r="E105" s="201">
        <f>SUM(E106)</f>
        <v>0</v>
      </c>
      <c r="F105" s="200"/>
      <c r="G105" s="68">
        <f>G106</f>
        <v>0</v>
      </c>
      <c r="H105" s="53"/>
      <c r="I105" s="285"/>
      <c r="J105" s="174"/>
      <c r="K105" s="40"/>
      <c r="L105" s="201"/>
      <c r="M105" s="200"/>
      <c r="N105" s="56">
        <f>SUM(N106)</f>
        <v>0</v>
      </c>
    </row>
    <row r="106" spans="1:14" s="15" customFormat="1" x14ac:dyDescent="0.3">
      <c r="A106" s="38"/>
      <c r="B106" s="39" t="s">
        <v>55</v>
      </c>
      <c r="C106" s="181"/>
      <c r="D106" s="182"/>
      <c r="E106" s="199"/>
      <c r="F106" s="200"/>
      <c r="G106" s="69"/>
      <c r="H106" s="53"/>
      <c r="I106" s="285"/>
      <c r="J106" s="174"/>
      <c r="K106" s="40"/>
      <c r="L106" s="199"/>
      <c r="M106" s="200"/>
      <c r="N106" s="59">
        <f>L106*K106*H106</f>
        <v>0</v>
      </c>
    </row>
    <row r="107" spans="1:14" s="15" customFormat="1" x14ac:dyDescent="0.3">
      <c r="A107" s="38" t="s">
        <v>56</v>
      </c>
      <c r="B107" s="39"/>
      <c r="C107" s="185" t="s">
        <v>63</v>
      </c>
      <c r="D107" s="195"/>
      <c r="E107" s="201">
        <f>SUM(E108)</f>
        <v>0</v>
      </c>
      <c r="F107" s="200"/>
      <c r="G107" s="68">
        <f>G108</f>
        <v>0</v>
      </c>
      <c r="H107" s="53"/>
      <c r="I107" s="285"/>
      <c r="J107" s="174"/>
      <c r="K107" s="40"/>
      <c r="L107" s="201"/>
      <c r="M107" s="200"/>
      <c r="N107" s="56">
        <f>SUM(N108)</f>
        <v>0</v>
      </c>
    </row>
    <row r="108" spans="1:14" s="15" customFormat="1" x14ac:dyDescent="0.3">
      <c r="A108" s="38"/>
      <c r="B108" s="39" t="s">
        <v>57</v>
      </c>
      <c r="C108" s="181"/>
      <c r="D108" s="182"/>
      <c r="E108" s="199"/>
      <c r="F108" s="200"/>
      <c r="G108" s="69"/>
      <c r="H108" s="53"/>
      <c r="I108" s="285"/>
      <c r="J108" s="174"/>
      <c r="K108" s="40"/>
      <c r="L108" s="199"/>
      <c r="M108" s="200"/>
      <c r="N108" s="59">
        <f>L108*K108*H108</f>
        <v>0</v>
      </c>
    </row>
    <row r="109" spans="1:14" s="15" customFormat="1" x14ac:dyDescent="0.3">
      <c r="A109" s="38" t="s">
        <v>58</v>
      </c>
      <c r="B109" s="39"/>
      <c r="C109" s="185" t="s">
        <v>42</v>
      </c>
      <c r="D109" s="195"/>
      <c r="E109" s="201">
        <f>SUM(E110)</f>
        <v>0</v>
      </c>
      <c r="F109" s="200"/>
      <c r="G109" s="68">
        <f>G110</f>
        <v>0</v>
      </c>
      <c r="H109" s="53"/>
      <c r="I109" s="285"/>
      <c r="J109" s="174"/>
      <c r="K109" s="40"/>
      <c r="L109" s="201"/>
      <c r="M109" s="200"/>
      <c r="N109" s="56">
        <f>SUM(N110)</f>
        <v>0</v>
      </c>
    </row>
    <row r="110" spans="1:14" s="15" customFormat="1" x14ac:dyDescent="0.3">
      <c r="A110" s="38"/>
      <c r="B110" s="39" t="s">
        <v>59</v>
      </c>
      <c r="C110" s="181"/>
      <c r="D110" s="182"/>
      <c r="E110" s="199"/>
      <c r="F110" s="200"/>
      <c r="G110" s="69"/>
      <c r="H110" s="53"/>
      <c r="I110" s="285"/>
      <c r="J110" s="174"/>
      <c r="K110" s="40"/>
      <c r="L110" s="199"/>
      <c r="M110" s="200"/>
      <c r="N110" s="59">
        <f>L110*K110*H110</f>
        <v>0</v>
      </c>
    </row>
    <row r="111" spans="1:14" s="15" customFormat="1" x14ac:dyDescent="0.3">
      <c r="A111" s="45">
        <v>4</v>
      </c>
      <c r="B111" s="46"/>
      <c r="C111" s="191" t="s">
        <v>9</v>
      </c>
      <c r="D111" s="192"/>
      <c r="E111" s="280">
        <f>SUM(E112:F135)/2</f>
        <v>0</v>
      </c>
      <c r="F111" s="281"/>
      <c r="G111" s="73">
        <f>SUM(G112:G135)/2</f>
        <v>0</v>
      </c>
      <c r="H111" s="75"/>
      <c r="I111" s="179"/>
      <c r="J111" s="180"/>
      <c r="K111" s="48"/>
      <c r="L111" s="291"/>
      <c r="M111" s="292"/>
      <c r="N111" s="64">
        <f>SUM(N112:N135)/2</f>
        <v>0</v>
      </c>
    </row>
    <row r="112" spans="1:14" s="15" customFormat="1" x14ac:dyDescent="0.3">
      <c r="A112" s="38" t="s">
        <v>64</v>
      </c>
      <c r="B112" s="39"/>
      <c r="C112" s="185" t="s">
        <v>24</v>
      </c>
      <c r="D112" s="195"/>
      <c r="E112" s="201">
        <f>SUM(E113)</f>
        <v>0</v>
      </c>
      <c r="F112" s="200"/>
      <c r="G112" s="68">
        <f>G113</f>
        <v>0</v>
      </c>
      <c r="H112" s="53"/>
      <c r="I112" s="285"/>
      <c r="J112" s="174"/>
      <c r="K112" s="40"/>
      <c r="L112" s="201"/>
      <c r="M112" s="200"/>
      <c r="N112" s="56">
        <f>SUM(N113)</f>
        <v>0</v>
      </c>
    </row>
    <row r="113" spans="1:14" s="15" customFormat="1" x14ac:dyDescent="0.3">
      <c r="A113" s="38"/>
      <c r="B113" s="39" t="s">
        <v>65</v>
      </c>
      <c r="C113" s="181"/>
      <c r="D113" s="182"/>
      <c r="E113" s="199"/>
      <c r="F113" s="200"/>
      <c r="G113" s="69"/>
      <c r="H113" s="53"/>
      <c r="I113" s="285"/>
      <c r="J113" s="174"/>
      <c r="K113" s="40"/>
      <c r="L113" s="199"/>
      <c r="M113" s="200"/>
      <c r="N113" s="59">
        <f>L113*K113*H113</f>
        <v>0</v>
      </c>
    </row>
    <row r="114" spans="1:14" s="15" customFormat="1" ht="20.25" customHeight="1" x14ac:dyDescent="0.3">
      <c r="A114" s="38" t="s">
        <v>66</v>
      </c>
      <c r="B114" s="39"/>
      <c r="C114" s="185" t="s">
        <v>61</v>
      </c>
      <c r="D114" s="195"/>
      <c r="E114" s="201">
        <f>SUM(E115)</f>
        <v>0</v>
      </c>
      <c r="F114" s="200"/>
      <c r="G114" s="68">
        <f>G115</f>
        <v>0</v>
      </c>
      <c r="H114" s="53"/>
      <c r="I114" s="285"/>
      <c r="J114" s="174"/>
      <c r="K114" s="40"/>
      <c r="L114" s="201"/>
      <c r="M114" s="200"/>
      <c r="N114" s="56">
        <f>SUM(N115)</f>
        <v>0</v>
      </c>
    </row>
    <row r="115" spans="1:14" s="15" customFormat="1" x14ac:dyDescent="0.3">
      <c r="A115" s="38"/>
      <c r="B115" s="39" t="s">
        <v>67</v>
      </c>
      <c r="C115" s="181"/>
      <c r="D115" s="182"/>
      <c r="E115" s="199"/>
      <c r="F115" s="200"/>
      <c r="G115" s="69"/>
      <c r="H115" s="53"/>
      <c r="I115" s="285"/>
      <c r="J115" s="174"/>
      <c r="K115" s="40"/>
      <c r="L115" s="199"/>
      <c r="M115" s="200"/>
      <c r="N115" s="59">
        <f>L115*K115*H115</f>
        <v>0</v>
      </c>
    </row>
    <row r="116" spans="1:14" s="15" customFormat="1" ht="20.25" customHeight="1" x14ac:dyDescent="0.3">
      <c r="A116" s="38" t="s">
        <v>68</v>
      </c>
      <c r="B116" s="39"/>
      <c r="C116" s="185" t="s">
        <v>71</v>
      </c>
      <c r="D116" s="195"/>
      <c r="E116" s="201">
        <f>SUM(E117)</f>
        <v>0</v>
      </c>
      <c r="F116" s="200"/>
      <c r="G116" s="68">
        <f>G117</f>
        <v>0</v>
      </c>
      <c r="H116" s="53"/>
      <c r="I116" s="285"/>
      <c r="J116" s="174"/>
      <c r="K116" s="40"/>
      <c r="L116" s="201"/>
      <c r="M116" s="200"/>
      <c r="N116" s="56">
        <f>SUM(N117)</f>
        <v>0</v>
      </c>
    </row>
    <row r="117" spans="1:14" s="15" customFormat="1" x14ac:dyDescent="0.3">
      <c r="A117" s="38"/>
      <c r="B117" s="39" t="s">
        <v>69</v>
      </c>
      <c r="C117" s="181"/>
      <c r="D117" s="182"/>
      <c r="E117" s="199"/>
      <c r="F117" s="200"/>
      <c r="G117" s="69"/>
      <c r="H117" s="53"/>
      <c r="I117" s="285"/>
      <c r="J117" s="174"/>
      <c r="K117" s="40"/>
      <c r="L117" s="199"/>
      <c r="M117" s="200"/>
      <c r="N117" s="59">
        <f>L117*K117*H117</f>
        <v>0</v>
      </c>
    </row>
    <row r="118" spans="1:14" s="15" customFormat="1" ht="20.25" customHeight="1" x14ac:dyDescent="0.3">
      <c r="A118" s="38" t="s">
        <v>70</v>
      </c>
      <c r="B118" s="39"/>
      <c r="C118" s="185" t="s">
        <v>73</v>
      </c>
      <c r="D118" s="195"/>
      <c r="E118" s="201">
        <f>SUM(E119)</f>
        <v>0</v>
      </c>
      <c r="F118" s="277"/>
      <c r="G118" s="68">
        <f>G119</f>
        <v>0</v>
      </c>
      <c r="H118" s="53"/>
      <c r="I118" s="285"/>
      <c r="J118" s="174"/>
      <c r="K118" s="40"/>
      <c r="L118" s="201"/>
      <c r="M118" s="200"/>
      <c r="N118" s="56">
        <f>SUM(N119)</f>
        <v>0</v>
      </c>
    </row>
    <row r="119" spans="1:14" s="15" customFormat="1" x14ac:dyDescent="0.3">
      <c r="A119" s="38"/>
      <c r="B119" s="39" t="s">
        <v>213</v>
      </c>
      <c r="C119" s="181"/>
      <c r="D119" s="182"/>
      <c r="E119" s="199"/>
      <c r="F119" s="200"/>
      <c r="G119" s="69"/>
      <c r="H119" s="53"/>
      <c r="I119" s="285"/>
      <c r="J119" s="174"/>
      <c r="K119" s="40"/>
      <c r="L119" s="199"/>
      <c r="M119" s="200"/>
      <c r="N119" s="59">
        <f>L119*K119*H119</f>
        <v>0</v>
      </c>
    </row>
    <row r="120" spans="1:14" s="15" customFormat="1" ht="20.25" customHeight="1" x14ac:dyDescent="0.3">
      <c r="A120" s="38" t="s">
        <v>72</v>
      </c>
      <c r="B120" s="39"/>
      <c r="C120" s="185" t="s">
        <v>133</v>
      </c>
      <c r="D120" s="195"/>
      <c r="E120" s="201">
        <f>SUM(E121)</f>
        <v>0</v>
      </c>
      <c r="F120" s="277"/>
      <c r="G120" s="68">
        <f>G121</f>
        <v>0</v>
      </c>
      <c r="H120" s="53"/>
      <c r="I120" s="285"/>
      <c r="J120" s="174"/>
      <c r="K120" s="40"/>
      <c r="L120" s="201"/>
      <c r="M120" s="200"/>
      <c r="N120" s="56">
        <f>SUM(N121)</f>
        <v>0</v>
      </c>
    </row>
    <row r="121" spans="1:14" s="15" customFormat="1" x14ac:dyDescent="0.3">
      <c r="A121" s="38"/>
      <c r="B121" s="39" t="s">
        <v>74</v>
      </c>
      <c r="C121" s="181"/>
      <c r="D121" s="182"/>
      <c r="E121" s="199"/>
      <c r="F121" s="200"/>
      <c r="G121" s="69"/>
      <c r="H121" s="53"/>
      <c r="I121" s="285"/>
      <c r="J121" s="174"/>
      <c r="K121" s="40"/>
      <c r="L121" s="199"/>
      <c r="M121" s="200"/>
      <c r="N121" s="59">
        <f>L121*K121*H121</f>
        <v>0</v>
      </c>
    </row>
    <row r="122" spans="1:14" s="15" customFormat="1" x14ac:dyDescent="0.3">
      <c r="A122" s="38" t="s">
        <v>75</v>
      </c>
      <c r="B122" s="39"/>
      <c r="C122" s="185" t="s">
        <v>78</v>
      </c>
      <c r="D122" s="195"/>
      <c r="E122" s="201">
        <f>SUM(E123)</f>
        <v>0</v>
      </c>
      <c r="F122" s="277"/>
      <c r="G122" s="68">
        <f>G123</f>
        <v>0</v>
      </c>
      <c r="H122" s="53"/>
      <c r="I122" s="285"/>
      <c r="J122" s="174"/>
      <c r="K122" s="40"/>
      <c r="L122" s="201"/>
      <c r="M122" s="200"/>
      <c r="N122" s="56">
        <f>SUM(N123)</f>
        <v>0</v>
      </c>
    </row>
    <row r="123" spans="1:14" s="15" customFormat="1" x14ac:dyDescent="0.3">
      <c r="A123" s="38"/>
      <c r="B123" s="39" t="s">
        <v>76</v>
      </c>
      <c r="C123" s="181"/>
      <c r="D123" s="182"/>
      <c r="E123" s="199"/>
      <c r="F123" s="200"/>
      <c r="G123" s="69"/>
      <c r="H123" s="53"/>
      <c r="I123" s="285"/>
      <c r="J123" s="174"/>
      <c r="K123" s="40"/>
      <c r="L123" s="199"/>
      <c r="M123" s="200"/>
      <c r="N123" s="59">
        <f>L123*K123*H123</f>
        <v>0</v>
      </c>
    </row>
    <row r="124" spans="1:14" s="15" customFormat="1" ht="40.5" customHeight="1" x14ac:dyDescent="0.3">
      <c r="A124" s="38" t="s">
        <v>77</v>
      </c>
      <c r="B124" s="39"/>
      <c r="C124" s="185" t="s">
        <v>81</v>
      </c>
      <c r="D124" s="195"/>
      <c r="E124" s="201">
        <f>SUM(E125)</f>
        <v>0</v>
      </c>
      <c r="F124" s="277"/>
      <c r="G124" s="68">
        <f>G125</f>
        <v>0</v>
      </c>
      <c r="H124" s="53"/>
      <c r="I124" s="285"/>
      <c r="J124" s="174"/>
      <c r="K124" s="40"/>
      <c r="L124" s="201"/>
      <c r="M124" s="200"/>
      <c r="N124" s="56">
        <f>SUM(N125)</f>
        <v>0</v>
      </c>
    </row>
    <row r="125" spans="1:14" s="15" customFormat="1" x14ac:dyDescent="0.3">
      <c r="A125" s="38"/>
      <c r="B125" s="39" t="s">
        <v>79</v>
      </c>
      <c r="C125" s="181"/>
      <c r="D125" s="182"/>
      <c r="E125" s="199"/>
      <c r="F125" s="200"/>
      <c r="G125" s="69"/>
      <c r="H125" s="53"/>
      <c r="I125" s="285"/>
      <c r="J125" s="174"/>
      <c r="K125" s="40"/>
      <c r="L125" s="199"/>
      <c r="M125" s="200"/>
      <c r="N125" s="59">
        <f>L125*K125*H125</f>
        <v>0</v>
      </c>
    </row>
    <row r="126" spans="1:14" s="15" customFormat="1" x14ac:dyDescent="0.3">
      <c r="A126" s="38" t="s">
        <v>80</v>
      </c>
      <c r="B126" s="39"/>
      <c r="C126" s="185" t="s">
        <v>84</v>
      </c>
      <c r="D126" s="195"/>
      <c r="E126" s="201">
        <f>SUM(E127)</f>
        <v>0</v>
      </c>
      <c r="F126" s="277"/>
      <c r="G126" s="68">
        <f>G127</f>
        <v>0</v>
      </c>
      <c r="H126" s="53"/>
      <c r="I126" s="285"/>
      <c r="J126" s="174"/>
      <c r="K126" s="40"/>
      <c r="L126" s="201"/>
      <c r="M126" s="200"/>
      <c r="N126" s="56">
        <f>SUM(N127)</f>
        <v>0</v>
      </c>
    </row>
    <row r="127" spans="1:14" s="15" customFormat="1" x14ac:dyDescent="0.3">
      <c r="A127" s="38"/>
      <c r="B127" s="39" t="s">
        <v>82</v>
      </c>
      <c r="C127" s="181"/>
      <c r="D127" s="182"/>
      <c r="E127" s="199"/>
      <c r="F127" s="200"/>
      <c r="G127" s="69"/>
      <c r="H127" s="53"/>
      <c r="I127" s="285"/>
      <c r="J127" s="174"/>
      <c r="K127" s="40"/>
      <c r="L127" s="199"/>
      <c r="M127" s="200"/>
      <c r="N127" s="59">
        <f>L127*K127*H127</f>
        <v>0</v>
      </c>
    </row>
    <row r="128" spans="1:14" s="15" customFormat="1" x14ac:dyDescent="0.3">
      <c r="A128" s="38" t="s">
        <v>83</v>
      </c>
      <c r="B128" s="39"/>
      <c r="C128" s="185" t="s">
        <v>1</v>
      </c>
      <c r="D128" s="195"/>
      <c r="E128" s="201">
        <f>SUM(E129)</f>
        <v>0</v>
      </c>
      <c r="F128" s="277"/>
      <c r="G128" s="68">
        <f>G129</f>
        <v>0</v>
      </c>
      <c r="H128" s="53"/>
      <c r="I128" s="285"/>
      <c r="J128" s="174"/>
      <c r="K128" s="40"/>
      <c r="L128" s="201"/>
      <c r="M128" s="200"/>
      <c r="N128" s="56">
        <f>SUM(N129)</f>
        <v>0</v>
      </c>
    </row>
    <row r="129" spans="1:14" s="15" customFormat="1" x14ac:dyDescent="0.3">
      <c r="A129" s="38"/>
      <c r="B129" s="39" t="s">
        <v>85</v>
      </c>
      <c r="C129" s="181"/>
      <c r="D129" s="182"/>
      <c r="E129" s="199"/>
      <c r="F129" s="200"/>
      <c r="G129" s="69"/>
      <c r="H129" s="53"/>
      <c r="I129" s="285"/>
      <c r="J129" s="174"/>
      <c r="K129" s="40"/>
      <c r="L129" s="199"/>
      <c r="M129" s="200"/>
      <c r="N129" s="59">
        <f>L129*K129*H129</f>
        <v>0</v>
      </c>
    </row>
    <row r="130" spans="1:14" s="15" customFormat="1" ht="28.5" customHeight="1" x14ac:dyDescent="0.3">
      <c r="A130" s="38" t="s">
        <v>86</v>
      </c>
      <c r="B130" s="39"/>
      <c r="C130" s="185" t="s">
        <v>39</v>
      </c>
      <c r="D130" s="195"/>
      <c r="E130" s="201">
        <f>SUM(E131)</f>
        <v>0</v>
      </c>
      <c r="F130" s="277"/>
      <c r="G130" s="68">
        <f>G131</f>
        <v>0</v>
      </c>
      <c r="H130" s="53"/>
      <c r="I130" s="285"/>
      <c r="J130" s="174"/>
      <c r="K130" s="40"/>
      <c r="L130" s="201"/>
      <c r="M130" s="200"/>
      <c r="N130" s="56">
        <f>SUM(N131)</f>
        <v>0</v>
      </c>
    </row>
    <row r="131" spans="1:14" s="15" customFormat="1" x14ac:dyDescent="0.3">
      <c r="A131" s="38"/>
      <c r="B131" s="39" t="s">
        <v>87</v>
      </c>
      <c r="C131" s="181"/>
      <c r="D131" s="182"/>
      <c r="E131" s="199"/>
      <c r="F131" s="200"/>
      <c r="G131" s="69"/>
      <c r="H131" s="53"/>
      <c r="I131" s="285"/>
      <c r="J131" s="174"/>
      <c r="K131" s="40"/>
      <c r="L131" s="199"/>
      <c r="M131" s="200"/>
      <c r="N131" s="59">
        <f>L131*K131*H131</f>
        <v>0</v>
      </c>
    </row>
    <row r="132" spans="1:14" s="15" customFormat="1" ht="20.25" customHeight="1" x14ac:dyDescent="0.3">
      <c r="A132" s="38" t="s">
        <v>88</v>
      </c>
      <c r="B132" s="39"/>
      <c r="C132" s="185" t="s">
        <v>62</v>
      </c>
      <c r="D132" s="195"/>
      <c r="E132" s="201">
        <f>SUM(E133)</f>
        <v>0</v>
      </c>
      <c r="F132" s="277"/>
      <c r="G132" s="68">
        <f>G133</f>
        <v>0</v>
      </c>
      <c r="H132" s="53"/>
      <c r="I132" s="285"/>
      <c r="J132" s="174"/>
      <c r="K132" s="40"/>
      <c r="L132" s="201"/>
      <c r="M132" s="200"/>
      <c r="N132" s="56">
        <f>SUM(N133)</f>
        <v>0</v>
      </c>
    </row>
    <row r="133" spans="1:14" s="15" customFormat="1" x14ac:dyDescent="0.3">
      <c r="A133" s="38"/>
      <c r="B133" s="39" t="s">
        <v>89</v>
      </c>
      <c r="C133" s="181"/>
      <c r="D133" s="182"/>
      <c r="E133" s="199"/>
      <c r="F133" s="200"/>
      <c r="G133" s="69"/>
      <c r="H133" s="53"/>
      <c r="I133" s="285"/>
      <c r="J133" s="174"/>
      <c r="K133" s="40"/>
      <c r="L133" s="199"/>
      <c r="M133" s="200"/>
      <c r="N133" s="59">
        <f>L133*K133*H133</f>
        <v>0</v>
      </c>
    </row>
    <row r="134" spans="1:14" s="15" customFormat="1" ht="35.25" customHeight="1" x14ac:dyDescent="0.3">
      <c r="A134" s="38" t="s">
        <v>90</v>
      </c>
      <c r="B134" s="39"/>
      <c r="C134" s="185" t="s">
        <v>63</v>
      </c>
      <c r="D134" s="195"/>
      <c r="E134" s="201">
        <f>SUM(E135)</f>
        <v>0</v>
      </c>
      <c r="F134" s="277"/>
      <c r="G134" s="68">
        <f>G135</f>
        <v>0</v>
      </c>
      <c r="H134" s="53"/>
      <c r="I134" s="285"/>
      <c r="J134" s="174"/>
      <c r="K134" s="40"/>
      <c r="L134" s="201"/>
      <c r="M134" s="200"/>
      <c r="N134" s="56">
        <f>SUM(N135)</f>
        <v>0</v>
      </c>
    </row>
    <row r="135" spans="1:14" s="15" customFormat="1" x14ac:dyDescent="0.3">
      <c r="A135" s="41"/>
      <c r="B135" s="42" t="s">
        <v>138</v>
      </c>
      <c r="C135" s="196"/>
      <c r="D135" s="197"/>
      <c r="E135" s="293"/>
      <c r="F135" s="294"/>
      <c r="G135" s="70"/>
      <c r="H135" s="71"/>
      <c r="I135" s="286"/>
      <c r="J135" s="287"/>
      <c r="K135" s="43"/>
      <c r="L135" s="293"/>
      <c r="M135" s="294"/>
      <c r="N135" s="59">
        <f>L135*K135*H135</f>
        <v>0</v>
      </c>
    </row>
    <row r="136" spans="1:14" s="15" customFormat="1" x14ac:dyDescent="0.3">
      <c r="A136" s="45">
        <v>5</v>
      </c>
      <c r="B136" s="46"/>
      <c r="C136" s="191" t="s">
        <v>91</v>
      </c>
      <c r="D136" s="198"/>
      <c r="E136" s="291">
        <f>SUM(E137:F158)/2</f>
        <v>0</v>
      </c>
      <c r="F136" s="295"/>
      <c r="G136" s="73">
        <f>SUM(G137:G158)/2</f>
        <v>0</v>
      </c>
      <c r="H136" s="75"/>
      <c r="I136" s="179"/>
      <c r="J136" s="180"/>
      <c r="K136" s="48"/>
      <c r="L136" s="291"/>
      <c r="M136" s="292"/>
      <c r="N136" s="64">
        <f>SUM(N137:N158)/2</f>
        <v>0</v>
      </c>
    </row>
    <row r="137" spans="1:14" s="15" customFormat="1" ht="21" customHeight="1" x14ac:dyDescent="0.3">
      <c r="A137" s="38" t="s">
        <v>92</v>
      </c>
      <c r="B137" s="39"/>
      <c r="C137" s="185" t="s">
        <v>93</v>
      </c>
      <c r="D137" s="195"/>
      <c r="E137" s="201">
        <f>SUM(E138)</f>
        <v>0</v>
      </c>
      <c r="F137" s="277"/>
      <c r="G137" s="68">
        <f>G138</f>
        <v>0</v>
      </c>
      <c r="H137" s="53"/>
      <c r="I137" s="285"/>
      <c r="J137" s="174"/>
      <c r="K137" s="40"/>
      <c r="L137" s="201"/>
      <c r="M137" s="200"/>
      <c r="N137" s="56">
        <f>SUM(N138)</f>
        <v>0</v>
      </c>
    </row>
    <row r="138" spans="1:14" s="15" customFormat="1" x14ac:dyDescent="0.3">
      <c r="A138" s="38"/>
      <c r="B138" s="39" t="s">
        <v>94</v>
      </c>
      <c r="C138" s="181"/>
      <c r="D138" s="182"/>
      <c r="E138" s="199"/>
      <c r="F138" s="200"/>
      <c r="G138" s="69"/>
      <c r="H138" s="53"/>
      <c r="I138" s="285"/>
      <c r="J138" s="174"/>
      <c r="K138" s="40"/>
      <c r="L138" s="199"/>
      <c r="M138" s="200"/>
      <c r="N138" s="59">
        <f>L138*K138*H138</f>
        <v>0</v>
      </c>
    </row>
    <row r="139" spans="1:14" s="15" customFormat="1" x14ac:dyDescent="0.3">
      <c r="A139" s="38" t="s">
        <v>95</v>
      </c>
      <c r="B139" s="39"/>
      <c r="C139" s="185" t="s">
        <v>96</v>
      </c>
      <c r="D139" s="195"/>
      <c r="E139" s="201">
        <f>SUM(E140)</f>
        <v>0</v>
      </c>
      <c r="F139" s="277"/>
      <c r="G139" s="76">
        <f>G140</f>
        <v>0</v>
      </c>
      <c r="H139" s="53"/>
      <c r="I139" s="285"/>
      <c r="J139" s="174"/>
      <c r="K139" s="40"/>
      <c r="L139" s="201"/>
      <c r="M139" s="200"/>
      <c r="N139" s="56">
        <f>SUM(N140)</f>
        <v>0</v>
      </c>
    </row>
    <row r="140" spans="1:14" s="15" customFormat="1" x14ac:dyDescent="0.3">
      <c r="A140" s="38"/>
      <c r="B140" s="39" t="s">
        <v>97</v>
      </c>
      <c r="C140" s="181"/>
      <c r="D140" s="182"/>
      <c r="E140" s="199"/>
      <c r="F140" s="200"/>
      <c r="G140" s="40"/>
      <c r="H140" s="53"/>
      <c r="I140" s="285"/>
      <c r="J140" s="174"/>
      <c r="K140" s="40"/>
      <c r="L140" s="199"/>
      <c r="M140" s="200"/>
      <c r="N140" s="59">
        <f>L140*K140*H140</f>
        <v>0</v>
      </c>
    </row>
    <row r="141" spans="1:14" s="15" customFormat="1" x14ac:dyDescent="0.3">
      <c r="A141" s="38" t="s">
        <v>98</v>
      </c>
      <c r="B141" s="39"/>
      <c r="C141" s="185" t="s">
        <v>99</v>
      </c>
      <c r="D141" s="195"/>
      <c r="E141" s="201">
        <f>SUM(E142)</f>
        <v>0</v>
      </c>
      <c r="F141" s="277"/>
      <c r="G141" s="68">
        <f>G142</f>
        <v>0</v>
      </c>
      <c r="H141" s="53"/>
      <c r="I141" s="285"/>
      <c r="J141" s="174"/>
      <c r="K141" s="40"/>
      <c r="L141" s="201"/>
      <c r="M141" s="200"/>
      <c r="N141" s="56">
        <f>SUM(N142)</f>
        <v>0</v>
      </c>
    </row>
    <row r="142" spans="1:14" s="15" customFormat="1" x14ac:dyDescent="0.3">
      <c r="A142" s="38"/>
      <c r="B142" s="39" t="s">
        <v>100</v>
      </c>
      <c r="C142" s="181"/>
      <c r="D142" s="182"/>
      <c r="E142" s="199"/>
      <c r="F142" s="200"/>
      <c r="G142" s="69"/>
      <c r="H142" s="53"/>
      <c r="I142" s="285"/>
      <c r="J142" s="174"/>
      <c r="K142" s="40"/>
      <c r="L142" s="199"/>
      <c r="M142" s="200"/>
      <c r="N142" s="59">
        <f>L142*K142*H142</f>
        <v>0</v>
      </c>
    </row>
    <row r="143" spans="1:14" s="15" customFormat="1" ht="23.25" customHeight="1" x14ac:dyDescent="0.3">
      <c r="A143" s="38" t="s">
        <v>101</v>
      </c>
      <c r="B143" s="39"/>
      <c r="C143" s="185" t="s">
        <v>102</v>
      </c>
      <c r="D143" s="195"/>
      <c r="E143" s="201">
        <f>SUM(E144)</f>
        <v>0</v>
      </c>
      <c r="F143" s="277"/>
      <c r="G143" s="68">
        <f>G144</f>
        <v>0</v>
      </c>
      <c r="H143" s="53"/>
      <c r="I143" s="285"/>
      <c r="J143" s="174"/>
      <c r="K143" s="40"/>
      <c r="L143" s="201"/>
      <c r="M143" s="200"/>
      <c r="N143" s="56">
        <f>SUM(N144)</f>
        <v>0</v>
      </c>
    </row>
    <row r="144" spans="1:14" s="15" customFormat="1" x14ac:dyDescent="0.3">
      <c r="A144" s="38"/>
      <c r="B144" s="39" t="s">
        <v>103</v>
      </c>
      <c r="C144" s="181"/>
      <c r="D144" s="182"/>
      <c r="E144" s="199"/>
      <c r="F144" s="200"/>
      <c r="G144" s="69"/>
      <c r="H144" s="53"/>
      <c r="I144" s="285"/>
      <c r="J144" s="174"/>
      <c r="K144" s="40"/>
      <c r="L144" s="199"/>
      <c r="M144" s="200"/>
      <c r="N144" s="59">
        <f>L144*K144*H144</f>
        <v>0</v>
      </c>
    </row>
    <row r="145" spans="1:14" s="15" customFormat="1" x14ac:dyDescent="0.3">
      <c r="A145" s="38" t="s">
        <v>104</v>
      </c>
      <c r="B145" s="39"/>
      <c r="C145" s="185" t="s">
        <v>105</v>
      </c>
      <c r="D145" s="195"/>
      <c r="E145" s="201">
        <f>SUM(E146)</f>
        <v>0</v>
      </c>
      <c r="F145" s="277"/>
      <c r="G145" s="68">
        <f>G146</f>
        <v>0</v>
      </c>
      <c r="H145" s="53"/>
      <c r="I145" s="285"/>
      <c r="J145" s="174"/>
      <c r="K145" s="40"/>
      <c r="L145" s="201"/>
      <c r="M145" s="200"/>
      <c r="N145" s="56">
        <f>SUM(N146)</f>
        <v>0</v>
      </c>
    </row>
    <row r="146" spans="1:14" s="15" customFormat="1" x14ac:dyDescent="0.3">
      <c r="A146" s="38"/>
      <c r="B146" s="39" t="s">
        <v>106</v>
      </c>
      <c r="C146" s="181"/>
      <c r="D146" s="182"/>
      <c r="E146" s="199"/>
      <c r="F146" s="200"/>
      <c r="G146" s="69"/>
      <c r="H146" s="53"/>
      <c r="I146" s="285"/>
      <c r="J146" s="174"/>
      <c r="K146" s="40"/>
      <c r="L146" s="199"/>
      <c r="M146" s="200"/>
      <c r="N146" s="59">
        <f>L146*K146*H146</f>
        <v>0</v>
      </c>
    </row>
    <row r="147" spans="1:14" s="15" customFormat="1" ht="39.75" customHeight="1" x14ac:dyDescent="0.3">
      <c r="A147" s="38" t="s">
        <v>107</v>
      </c>
      <c r="B147" s="39"/>
      <c r="C147" s="185" t="s">
        <v>108</v>
      </c>
      <c r="D147" s="195"/>
      <c r="E147" s="201">
        <f>SUM(E148)</f>
        <v>0</v>
      </c>
      <c r="F147" s="277"/>
      <c r="G147" s="68">
        <f>G148</f>
        <v>0</v>
      </c>
      <c r="H147" s="53"/>
      <c r="I147" s="285"/>
      <c r="J147" s="174"/>
      <c r="K147" s="40"/>
      <c r="L147" s="201"/>
      <c r="M147" s="200"/>
      <c r="N147" s="56">
        <f>SUM(N148)</f>
        <v>0</v>
      </c>
    </row>
    <row r="148" spans="1:14" s="15" customFormat="1" x14ac:dyDescent="0.3">
      <c r="A148" s="38"/>
      <c r="B148" s="39" t="s">
        <v>109</v>
      </c>
      <c r="C148" s="181"/>
      <c r="D148" s="182"/>
      <c r="E148" s="199"/>
      <c r="F148" s="200"/>
      <c r="G148" s="69"/>
      <c r="H148" s="53"/>
      <c r="I148" s="285"/>
      <c r="J148" s="174"/>
      <c r="K148" s="40"/>
      <c r="L148" s="199"/>
      <c r="M148" s="200"/>
      <c r="N148" s="59">
        <f>L148*K148*H148</f>
        <v>0</v>
      </c>
    </row>
    <row r="149" spans="1:14" s="15" customFormat="1" ht="21.75" customHeight="1" x14ac:dyDescent="0.3">
      <c r="A149" s="38" t="s">
        <v>110</v>
      </c>
      <c r="B149" s="39"/>
      <c r="C149" s="185" t="s">
        <v>134</v>
      </c>
      <c r="D149" s="195"/>
      <c r="E149" s="201">
        <f>SUM(E150)</f>
        <v>0</v>
      </c>
      <c r="F149" s="277"/>
      <c r="G149" s="68">
        <f>G150</f>
        <v>0</v>
      </c>
      <c r="H149" s="53"/>
      <c r="I149" s="285"/>
      <c r="J149" s="174"/>
      <c r="K149" s="40"/>
      <c r="L149" s="201"/>
      <c r="M149" s="200"/>
      <c r="N149" s="56">
        <f>SUM(N150)</f>
        <v>0</v>
      </c>
    </row>
    <row r="150" spans="1:14" s="15" customFormat="1" x14ac:dyDescent="0.3">
      <c r="A150" s="38"/>
      <c r="B150" s="39" t="s">
        <v>111</v>
      </c>
      <c r="C150" s="181"/>
      <c r="D150" s="182"/>
      <c r="E150" s="199"/>
      <c r="F150" s="200"/>
      <c r="G150" s="69"/>
      <c r="H150" s="53"/>
      <c r="I150" s="285"/>
      <c r="J150" s="174"/>
      <c r="K150" s="40"/>
      <c r="L150" s="199"/>
      <c r="M150" s="200"/>
      <c r="N150" s="59">
        <f>L150*K150*H150</f>
        <v>0</v>
      </c>
    </row>
    <row r="151" spans="1:14" s="15" customFormat="1" ht="20.25" customHeight="1" x14ac:dyDescent="0.3">
      <c r="A151" s="38" t="s">
        <v>112</v>
      </c>
      <c r="B151" s="39"/>
      <c r="C151" s="185" t="s">
        <v>113</v>
      </c>
      <c r="D151" s="195"/>
      <c r="E151" s="201">
        <f>SUM(E152)</f>
        <v>0</v>
      </c>
      <c r="F151" s="277"/>
      <c r="G151" s="68">
        <f>G152</f>
        <v>0</v>
      </c>
      <c r="H151" s="53"/>
      <c r="I151" s="285"/>
      <c r="J151" s="174"/>
      <c r="K151" s="40"/>
      <c r="L151" s="201"/>
      <c r="M151" s="200"/>
      <c r="N151" s="56">
        <f>SUM(N152)</f>
        <v>0</v>
      </c>
    </row>
    <row r="152" spans="1:14" s="15" customFormat="1" x14ac:dyDescent="0.3">
      <c r="A152" s="38"/>
      <c r="B152" s="39" t="s">
        <v>114</v>
      </c>
      <c r="C152" s="181"/>
      <c r="D152" s="182"/>
      <c r="E152" s="199"/>
      <c r="F152" s="200"/>
      <c r="G152" s="69"/>
      <c r="H152" s="53"/>
      <c r="I152" s="285"/>
      <c r="J152" s="174"/>
      <c r="K152" s="40"/>
      <c r="L152" s="199"/>
      <c r="M152" s="200"/>
      <c r="N152" s="59">
        <f>L152*K152*H152</f>
        <v>0</v>
      </c>
    </row>
    <row r="153" spans="1:14" s="15" customFormat="1" x14ac:dyDescent="0.3">
      <c r="A153" s="38" t="s">
        <v>115</v>
      </c>
      <c r="B153" s="39"/>
      <c r="C153" s="185" t="s">
        <v>116</v>
      </c>
      <c r="D153" s="195"/>
      <c r="E153" s="201">
        <f>SUM(E154)</f>
        <v>0</v>
      </c>
      <c r="F153" s="277"/>
      <c r="G153" s="68">
        <f>G154</f>
        <v>0</v>
      </c>
      <c r="H153" s="53"/>
      <c r="I153" s="285"/>
      <c r="J153" s="174"/>
      <c r="K153" s="40"/>
      <c r="L153" s="201"/>
      <c r="M153" s="200"/>
      <c r="N153" s="56">
        <f>SUM(N154)</f>
        <v>0</v>
      </c>
    </row>
    <row r="154" spans="1:14" s="15" customFormat="1" x14ac:dyDescent="0.3">
      <c r="A154" s="38"/>
      <c r="B154" s="39" t="s">
        <v>117</v>
      </c>
      <c r="C154" s="181"/>
      <c r="D154" s="182"/>
      <c r="E154" s="199"/>
      <c r="F154" s="200"/>
      <c r="G154" s="69"/>
      <c r="H154" s="53"/>
      <c r="I154" s="285"/>
      <c r="J154" s="174"/>
      <c r="K154" s="40"/>
      <c r="L154" s="199"/>
      <c r="M154" s="200"/>
      <c r="N154" s="59">
        <f>L154*K154*H154</f>
        <v>0</v>
      </c>
    </row>
    <row r="155" spans="1:14" s="15" customFormat="1" x14ac:dyDescent="0.3">
      <c r="A155" s="38" t="s">
        <v>118</v>
      </c>
      <c r="B155" s="39"/>
      <c r="C155" s="185" t="s">
        <v>119</v>
      </c>
      <c r="D155" s="195"/>
      <c r="E155" s="201">
        <f>SUM(E156)</f>
        <v>0</v>
      </c>
      <c r="F155" s="277"/>
      <c r="G155" s="68">
        <f>G156</f>
        <v>0</v>
      </c>
      <c r="H155" s="53"/>
      <c r="I155" s="285"/>
      <c r="J155" s="174"/>
      <c r="K155" s="40"/>
      <c r="L155" s="201"/>
      <c r="M155" s="200"/>
      <c r="N155" s="56">
        <f>SUM(N156)</f>
        <v>0</v>
      </c>
    </row>
    <row r="156" spans="1:14" s="15" customFormat="1" x14ac:dyDescent="0.3">
      <c r="A156" s="38"/>
      <c r="B156" s="39" t="s">
        <v>120</v>
      </c>
      <c r="C156" s="181"/>
      <c r="D156" s="182"/>
      <c r="E156" s="199"/>
      <c r="F156" s="200"/>
      <c r="G156" s="69"/>
      <c r="H156" s="53"/>
      <c r="I156" s="285"/>
      <c r="J156" s="174"/>
      <c r="K156" s="40"/>
      <c r="L156" s="199"/>
      <c r="M156" s="200"/>
      <c r="N156" s="59">
        <f>L156*K156*H156</f>
        <v>0</v>
      </c>
    </row>
    <row r="157" spans="1:14" s="15" customFormat="1" ht="20.25" customHeight="1" x14ac:dyDescent="0.3">
      <c r="A157" s="38" t="s">
        <v>121</v>
      </c>
      <c r="B157" s="39"/>
      <c r="C157" s="185" t="s">
        <v>122</v>
      </c>
      <c r="D157" s="195"/>
      <c r="E157" s="201">
        <f>SUM(E158)</f>
        <v>0</v>
      </c>
      <c r="F157" s="277"/>
      <c r="G157" s="68">
        <f>G158</f>
        <v>0</v>
      </c>
      <c r="H157" s="53"/>
      <c r="I157" s="285"/>
      <c r="J157" s="174"/>
      <c r="K157" s="40"/>
      <c r="L157" s="201"/>
      <c r="M157" s="200"/>
      <c r="N157" s="56">
        <f>SUM(N158)</f>
        <v>0</v>
      </c>
    </row>
    <row r="158" spans="1:14" s="15" customFormat="1" ht="41.25" customHeight="1" x14ac:dyDescent="0.3">
      <c r="A158" s="41"/>
      <c r="B158" s="42" t="s">
        <v>123</v>
      </c>
      <c r="C158" s="196"/>
      <c r="D158" s="197"/>
      <c r="E158" s="293"/>
      <c r="F158" s="294"/>
      <c r="G158" s="70"/>
      <c r="H158" s="71"/>
      <c r="I158" s="286"/>
      <c r="J158" s="287"/>
      <c r="K158" s="43"/>
      <c r="L158" s="293"/>
      <c r="M158" s="294"/>
      <c r="N158" s="59">
        <f>L158*K158*H158</f>
        <v>0</v>
      </c>
    </row>
    <row r="159" spans="1:14" s="15" customFormat="1" x14ac:dyDescent="0.3">
      <c r="A159" s="45">
        <v>6</v>
      </c>
      <c r="B159" s="46"/>
      <c r="C159" s="191" t="s">
        <v>2</v>
      </c>
      <c r="D159" s="192"/>
      <c r="E159" s="291">
        <f>SUM(E160:F161)/2</f>
        <v>0</v>
      </c>
      <c r="F159" s="295"/>
      <c r="G159" s="73">
        <f>SUM(G160:G161)</f>
        <v>0</v>
      </c>
      <c r="H159" s="75"/>
      <c r="I159" s="179"/>
      <c r="J159" s="180"/>
      <c r="K159" s="48"/>
      <c r="L159" s="291"/>
      <c r="M159" s="292"/>
      <c r="N159" s="64">
        <f>SUM(N160:N161)/2</f>
        <v>0</v>
      </c>
    </row>
    <row r="160" spans="1:14" s="15" customFormat="1" ht="36" customHeight="1" x14ac:dyDescent="0.3">
      <c r="A160" s="38" t="s">
        <v>124</v>
      </c>
      <c r="B160" s="39"/>
      <c r="C160" s="185" t="s">
        <v>135</v>
      </c>
      <c r="D160" s="195"/>
      <c r="E160" s="201">
        <f>SUM(E161)</f>
        <v>0</v>
      </c>
      <c r="F160" s="277"/>
      <c r="G160" s="68">
        <f>G161</f>
        <v>0</v>
      </c>
      <c r="H160" s="53"/>
      <c r="I160" s="173"/>
      <c r="J160" s="174"/>
      <c r="K160" s="40"/>
      <c r="L160" s="201"/>
      <c r="M160" s="200"/>
      <c r="N160" s="56">
        <f>SUM(N161)</f>
        <v>0</v>
      </c>
    </row>
    <row r="161" spans="1:42" s="15" customFormat="1" ht="25.5" customHeight="1" x14ac:dyDescent="0.3">
      <c r="A161" s="38"/>
      <c r="B161" s="39" t="s">
        <v>125</v>
      </c>
      <c r="C161" s="181"/>
      <c r="D161" s="182"/>
      <c r="E161" s="199"/>
      <c r="F161" s="200"/>
      <c r="G161" s="69"/>
      <c r="H161" s="53"/>
      <c r="I161" s="173"/>
      <c r="J161" s="174"/>
      <c r="K161" s="40"/>
      <c r="L161" s="199"/>
      <c r="M161" s="200"/>
      <c r="N161" s="59">
        <f>L161*K161*H161</f>
        <v>0</v>
      </c>
    </row>
    <row r="162" spans="1:42" s="15" customFormat="1" ht="42.75" customHeight="1" thickBot="1" x14ac:dyDescent="0.35">
      <c r="A162" s="29"/>
      <c r="B162" s="30"/>
      <c r="C162" s="183" t="s">
        <v>214</v>
      </c>
      <c r="D162" s="184"/>
      <c r="E162" s="296">
        <f>SUM(E159,E136,E111,E94,E79,E72)</f>
        <v>0</v>
      </c>
      <c r="F162" s="297"/>
      <c r="G162" s="77">
        <f>SUM(G72,G79,G94,G111,G136,G159)</f>
        <v>0</v>
      </c>
      <c r="H162" s="78"/>
      <c r="I162" s="175"/>
      <c r="J162" s="176"/>
      <c r="K162" s="31"/>
      <c r="L162" s="296"/>
      <c r="M162" s="184"/>
      <c r="N162" s="63">
        <f>SUM(N159+N136+N111+N94+N79+N72)</f>
        <v>0</v>
      </c>
    </row>
    <row r="163" spans="1:42" s="15" customFormat="1" ht="60" customHeight="1" x14ac:dyDescent="0.3">
      <c r="A163" s="49">
        <v>7</v>
      </c>
      <c r="B163" s="50"/>
      <c r="C163" s="189" t="s">
        <v>215</v>
      </c>
      <c r="D163" s="190"/>
      <c r="E163" s="298">
        <v>0</v>
      </c>
      <c r="F163" s="299"/>
      <c r="G163" s="79">
        <v>0</v>
      </c>
      <c r="H163" s="80"/>
      <c r="I163" s="177"/>
      <c r="J163" s="178"/>
      <c r="K163" s="51"/>
      <c r="L163" s="298"/>
      <c r="M163" s="308"/>
      <c r="N163" s="65">
        <v>0</v>
      </c>
    </row>
    <row r="164" spans="1:42" s="15" customFormat="1" ht="57" customHeight="1" x14ac:dyDescent="0.3">
      <c r="A164" s="45">
        <v>8</v>
      </c>
      <c r="B164" s="46"/>
      <c r="C164" s="191" t="s">
        <v>216</v>
      </c>
      <c r="D164" s="192"/>
      <c r="E164" s="291">
        <f>SUM(E165)</f>
        <v>0</v>
      </c>
      <c r="F164" s="295"/>
      <c r="G164" s="73">
        <f>SUM(G165)</f>
        <v>0</v>
      </c>
      <c r="H164" s="75"/>
      <c r="I164" s="179"/>
      <c r="J164" s="180"/>
      <c r="K164" s="48"/>
      <c r="L164" s="291"/>
      <c r="M164" s="292"/>
      <c r="N164" s="58">
        <f>SUM(N165)</f>
        <v>0</v>
      </c>
    </row>
    <row r="165" spans="1:42" s="15" customFormat="1" x14ac:dyDescent="0.3">
      <c r="A165" s="38" t="s">
        <v>148</v>
      </c>
      <c r="B165" s="39"/>
      <c r="C165" s="185" t="s">
        <v>217</v>
      </c>
      <c r="D165" s="186"/>
      <c r="E165" s="201">
        <f>SUM(E166)</f>
        <v>0</v>
      </c>
      <c r="F165" s="277"/>
      <c r="G165" s="68">
        <f>SUM(G166)</f>
        <v>0</v>
      </c>
      <c r="H165" s="53"/>
      <c r="I165" s="173"/>
      <c r="J165" s="174"/>
      <c r="K165" s="40"/>
      <c r="L165" s="199"/>
      <c r="M165" s="200"/>
      <c r="N165" s="59">
        <f>SUM(N166)</f>
        <v>0</v>
      </c>
    </row>
    <row r="166" spans="1:42" s="15" customFormat="1" ht="30.75" customHeight="1" x14ac:dyDescent="0.3">
      <c r="A166" s="38"/>
      <c r="B166" s="39" t="s">
        <v>218</v>
      </c>
      <c r="C166" s="187" t="s">
        <v>219</v>
      </c>
      <c r="D166" s="188"/>
      <c r="E166" s="199"/>
      <c r="F166" s="200"/>
      <c r="G166" s="69"/>
      <c r="H166" s="53"/>
      <c r="I166" s="173"/>
      <c r="J166" s="174"/>
      <c r="K166" s="40"/>
      <c r="L166" s="199"/>
      <c r="M166" s="200"/>
      <c r="N166" s="59">
        <f>L166*K166*H166</f>
        <v>0</v>
      </c>
    </row>
    <row r="167" spans="1:42" s="15" customFormat="1" ht="28.5" customHeight="1" thickBot="1" x14ac:dyDescent="0.35">
      <c r="A167" s="193" t="s">
        <v>126</v>
      </c>
      <c r="B167" s="194"/>
      <c r="C167" s="194"/>
      <c r="D167" s="194"/>
      <c r="E167" s="300">
        <f>SUM(E164,E163,E162)</f>
        <v>0</v>
      </c>
      <c r="F167" s="301"/>
      <c r="G167" s="81">
        <f>SUM(G162,G163,G164)</f>
        <v>0</v>
      </c>
      <c r="H167" s="82"/>
      <c r="I167" s="304"/>
      <c r="J167" s="305"/>
      <c r="K167" s="52"/>
      <c r="L167" s="309"/>
      <c r="M167" s="310"/>
      <c r="N167" s="60">
        <f>SUM(N164,N163,N162)</f>
        <v>0</v>
      </c>
    </row>
    <row r="168" spans="1:42" s="9" customFormat="1" ht="16.5" customHeight="1" x14ac:dyDescent="0.3">
      <c r="A168" s="22"/>
      <c r="B168" s="13"/>
      <c r="C168" s="13"/>
      <c r="D168" s="13"/>
      <c r="E168" s="13"/>
      <c r="F168" s="13"/>
      <c r="G168" s="23"/>
      <c r="H168" s="23"/>
      <c r="I168" s="23"/>
      <c r="N168" s="2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</row>
    <row r="169" spans="1:42" s="9" customFormat="1" ht="41.25" customHeight="1" x14ac:dyDescent="0.3">
      <c r="A169" s="268" t="s">
        <v>223</v>
      </c>
      <c r="B169" s="269"/>
      <c r="C169" s="269"/>
      <c r="D169" s="269"/>
      <c r="E169" s="269"/>
      <c r="F169" s="269"/>
      <c r="G169" s="269"/>
      <c r="H169" s="269"/>
      <c r="I169" s="269"/>
      <c r="J169" s="269"/>
      <c r="K169" s="269"/>
      <c r="L169" s="269"/>
      <c r="M169" s="269"/>
      <c r="N169" s="269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</row>
    <row r="170" spans="1:42" s="9" customFormat="1" ht="43.5" customHeight="1" x14ac:dyDescent="0.3">
      <c r="A170" s="107"/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9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</row>
    <row r="171" spans="1:42" s="8" customFormat="1" ht="48.75" customHeight="1" x14ac:dyDescent="0.3">
      <c r="A171" s="110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2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</row>
    <row r="172" spans="1:42" s="8" customFormat="1" ht="23.25" customHeight="1" x14ac:dyDescent="0.3">
      <c r="A172" s="99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</row>
    <row r="173" spans="1:42" s="9" customFormat="1" ht="59.25" customHeight="1" x14ac:dyDescent="0.3">
      <c r="A173" s="113" t="s">
        <v>220</v>
      </c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</row>
    <row r="174" spans="1:42" s="9" customFormat="1" ht="23.25" customHeight="1" x14ac:dyDescent="0.3">
      <c r="A174" s="259" t="s">
        <v>130</v>
      </c>
      <c r="B174" s="260"/>
      <c r="C174" s="260"/>
      <c r="D174" s="260"/>
      <c r="E174" s="261"/>
      <c r="F174" s="259" t="s">
        <v>131</v>
      </c>
      <c r="G174" s="260"/>
      <c r="H174" s="260"/>
      <c r="I174" s="260"/>
      <c r="J174" s="260"/>
      <c r="K174" s="260"/>
      <c r="L174" s="260"/>
      <c r="M174" s="260"/>
      <c r="N174" s="261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</row>
    <row r="175" spans="1:42" s="9" customFormat="1" ht="65.25" customHeight="1" x14ac:dyDescent="0.3">
      <c r="A175" s="262"/>
      <c r="B175" s="263"/>
      <c r="C175" s="263"/>
      <c r="D175" s="263"/>
      <c r="E175" s="264"/>
      <c r="F175" s="265"/>
      <c r="G175" s="266"/>
      <c r="H175" s="266"/>
      <c r="I175" s="266"/>
      <c r="J175" s="266"/>
      <c r="K175" s="266"/>
      <c r="L175" s="266"/>
      <c r="M175" s="266"/>
      <c r="N175" s="267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</row>
    <row r="176" spans="1:42" s="9" customFormat="1" ht="23.25" customHeight="1" x14ac:dyDescent="0.3">
      <c r="A176" s="22"/>
      <c r="B176" s="13"/>
      <c r="C176" s="13"/>
      <c r="D176" s="13"/>
      <c r="E176" s="13"/>
      <c r="F176" s="13"/>
      <c r="G176" s="23"/>
      <c r="H176" s="23"/>
      <c r="I176" s="23"/>
      <c r="N176" s="2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</row>
    <row r="177" spans="1:40" s="9" customFormat="1" ht="23.25" customHeight="1" x14ac:dyDescent="0.3">
      <c r="A177" s="22"/>
      <c r="B177" s="13"/>
      <c r="C177" s="13"/>
      <c r="D177" s="13"/>
      <c r="E177" s="13"/>
      <c r="F177" s="13"/>
      <c r="G177" s="23"/>
      <c r="H177" s="23"/>
      <c r="I177" s="23"/>
      <c r="N177" s="2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</row>
    <row r="178" spans="1:40" s="9" customFormat="1" ht="23.25" customHeight="1" x14ac:dyDescent="0.3">
      <c r="A178" s="22"/>
      <c r="B178" s="13"/>
      <c r="C178" s="13"/>
      <c r="D178" s="13"/>
      <c r="E178" s="13"/>
      <c r="F178" s="13"/>
      <c r="G178" s="23"/>
      <c r="H178" s="23"/>
      <c r="I178" s="23"/>
      <c r="N178" s="2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</row>
  </sheetData>
  <mergeCells count="546">
    <mergeCell ref="A3:C3"/>
    <mergeCell ref="D3:E3"/>
    <mergeCell ref="A27:B27"/>
    <mergeCell ref="A28:B28"/>
    <mergeCell ref="A29:B29"/>
    <mergeCell ref="A32:B32"/>
    <mergeCell ref="A36:N36"/>
    <mergeCell ref="L35:N35"/>
    <mergeCell ref="A8:D8"/>
    <mergeCell ref="E8:H8"/>
    <mergeCell ref="I8:N8"/>
    <mergeCell ref="L33:N33"/>
    <mergeCell ref="L34:N34"/>
    <mergeCell ref="L165:M165"/>
    <mergeCell ref="L166:M166"/>
    <mergeCell ref="L167:M167"/>
    <mergeCell ref="L114:M114"/>
    <mergeCell ref="A14:G14"/>
    <mergeCell ref="H14:J14"/>
    <mergeCell ref="K14:N14"/>
    <mergeCell ref="A16:N16"/>
    <mergeCell ref="A17:N17"/>
    <mergeCell ref="A30:B30"/>
    <mergeCell ref="A26:B26"/>
    <mergeCell ref="A24:B24"/>
    <mergeCell ref="L111:M111"/>
    <mergeCell ref="L112:M112"/>
    <mergeCell ref="L113:M113"/>
    <mergeCell ref="L26:N26"/>
    <mergeCell ref="L103:M103"/>
    <mergeCell ref="L104:M104"/>
    <mergeCell ref="L105:M105"/>
    <mergeCell ref="L106:M106"/>
    <mergeCell ref="L107:M107"/>
    <mergeCell ref="L108:M108"/>
    <mergeCell ref="I122:J122"/>
    <mergeCell ref="I123:J123"/>
    <mergeCell ref="L158:M158"/>
    <mergeCell ref="L159:M159"/>
    <mergeCell ref="L160:M160"/>
    <mergeCell ref="L161:M161"/>
    <mergeCell ref="L162:M162"/>
    <mergeCell ref="L163:M163"/>
    <mergeCell ref="L164:M164"/>
    <mergeCell ref="L149:M149"/>
    <mergeCell ref="L150:M150"/>
    <mergeCell ref="L151:M151"/>
    <mergeCell ref="L152:M152"/>
    <mergeCell ref="L153:M153"/>
    <mergeCell ref="L154:M154"/>
    <mergeCell ref="L155:M155"/>
    <mergeCell ref="L156:M156"/>
    <mergeCell ref="L157:M157"/>
    <mergeCell ref="L140:M140"/>
    <mergeCell ref="L141:M141"/>
    <mergeCell ref="L142:M142"/>
    <mergeCell ref="L143:M143"/>
    <mergeCell ref="L144:M144"/>
    <mergeCell ref="L145:M145"/>
    <mergeCell ref="L146:M146"/>
    <mergeCell ref="L147:M147"/>
    <mergeCell ref="L148:M148"/>
    <mergeCell ref="L131:M131"/>
    <mergeCell ref="L132:M132"/>
    <mergeCell ref="L133:M133"/>
    <mergeCell ref="L134:M134"/>
    <mergeCell ref="L135:M135"/>
    <mergeCell ref="L136:M136"/>
    <mergeCell ref="L137:M137"/>
    <mergeCell ref="L138:M138"/>
    <mergeCell ref="L139:M139"/>
    <mergeCell ref="L129:M129"/>
    <mergeCell ref="L130:M130"/>
    <mergeCell ref="L127:M127"/>
    <mergeCell ref="L115:M115"/>
    <mergeCell ref="L116:M116"/>
    <mergeCell ref="L117:M117"/>
    <mergeCell ref="L118:M118"/>
    <mergeCell ref="L119:M119"/>
    <mergeCell ref="L120:M120"/>
    <mergeCell ref="L121:M121"/>
    <mergeCell ref="L126:M126"/>
    <mergeCell ref="L122:M122"/>
    <mergeCell ref="L123:M123"/>
    <mergeCell ref="L124:M124"/>
    <mergeCell ref="L125:M125"/>
    <mergeCell ref="L95:M95"/>
    <mergeCell ref="L96:M96"/>
    <mergeCell ref="L97:M97"/>
    <mergeCell ref="L98:M98"/>
    <mergeCell ref="L99:M99"/>
    <mergeCell ref="L100:M100"/>
    <mergeCell ref="L101:M101"/>
    <mergeCell ref="L102:M102"/>
    <mergeCell ref="L128:M128"/>
    <mergeCell ref="I165:J165"/>
    <mergeCell ref="I166:J166"/>
    <mergeCell ref="I167:J167"/>
    <mergeCell ref="L72:M72"/>
    <mergeCell ref="L73:M73"/>
    <mergeCell ref="L74:M74"/>
    <mergeCell ref="L75:M75"/>
    <mergeCell ref="L76:M76"/>
    <mergeCell ref="L79:M79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L109:M109"/>
    <mergeCell ref="L110:M110"/>
    <mergeCell ref="L92:M92"/>
    <mergeCell ref="I155:J155"/>
    <mergeCell ref="I156:J156"/>
    <mergeCell ref="I157:J157"/>
    <mergeCell ref="I158:J158"/>
    <mergeCell ref="I159:J159"/>
    <mergeCell ref="I160:J160"/>
    <mergeCell ref="I145:J145"/>
    <mergeCell ref="I146:J146"/>
    <mergeCell ref="I147:J147"/>
    <mergeCell ref="I148:J148"/>
    <mergeCell ref="I149:J149"/>
    <mergeCell ref="I150:J150"/>
    <mergeCell ref="I151:J151"/>
    <mergeCell ref="I152:J152"/>
    <mergeCell ref="I153:J153"/>
    <mergeCell ref="I137:J137"/>
    <mergeCell ref="I138:J138"/>
    <mergeCell ref="I139:J139"/>
    <mergeCell ref="I140:J140"/>
    <mergeCell ref="I141:J141"/>
    <mergeCell ref="I142:J142"/>
    <mergeCell ref="I143:J143"/>
    <mergeCell ref="I144:J144"/>
    <mergeCell ref="I154:J154"/>
    <mergeCell ref="I128:J128"/>
    <mergeCell ref="I129:J129"/>
    <mergeCell ref="I130:J130"/>
    <mergeCell ref="I131:J131"/>
    <mergeCell ref="I132:J132"/>
    <mergeCell ref="I133:J133"/>
    <mergeCell ref="I134:J134"/>
    <mergeCell ref="I135:J135"/>
    <mergeCell ref="I136:J136"/>
    <mergeCell ref="I110:J110"/>
    <mergeCell ref="I127:J127"/>
    <mergeCell ref="I111:J111"/>
    <mergeCell ref="I112:J112"/>
    <mergeCell ref="I113:J113"/>
    <mergeCell ref="I114:J114"/>
    <mergeCell ref="I115:J115"/>
    <mergeCell ref="I116:J116"/>
    <mergeCell ref="I117:J117"/>
    <mergeCell ref="I126:J126"/>
    <mergeCell ref="I118:J118"/>
    <mergeCell ref="I119:J119"/>
    <mergeCell ref="I120:J120"/>
    <mergeCell ref="I121:J121"/>
    <mergeCell ref="I124:J124"/>
    <mergeCell ref="I125:J125"/>
    <mergeCell ref="I101:J101"/>
    <mergeCell ref="I102:J102"/>
    <mergeCell ref="I103:J103"/>
    <mergeCell ref="I104:J104"/>
    <mergeCell ref="I105:J105"/>
    <mergeCell ref="I106:J106"/>
    <mergeCell ref="I107:J107"/>
    <mergeCell ref="I108:J108"/>
    <mergeCell ref="I109:J109"/>
    <mergeCell ref="I83:J83"/>
    <mergeCell ref="I84:J84"/>
    <mergeCell ref="I85:J85"/>
    <mergeCell ref="I86:J86"/>
    <mergeCell ref="I87:J87"/>
    <mergeCell ref="I88:J88"/>
    <mergeCell ref="I89:J89"/>
    <mergeCell ref="I90:J90"/>
    <mergeCell ref="I100:J100"/>
    <mergeCell ref="I72:J72"/>
    <mergeCell ref="I73:J73"/>
    <mergeCell ref="I74:J74"/>
    <mergeCell ref="I75:J75"/>
    <mergeCell ref="I76:J76"/>
    <mergeCell ref="I79:J79"/>
    <mergeCell ref="I80:J80"/>
    <mergeCell ref="I81:J81"/>
    <mergeCell ref="I82:J82"/>
    <mergeCell ref="E160:F160"/>
    <mergeCell ref="E161:F161"/>
    <mergeCell ref="E162:F162"/>
    <mergeCell ref="E163:F163"/>
    <mergeCell ref="E164:F164"/>
    <mergeCell ref="E165:F165"/>
    <mergeCell ref="E166:F166"/>
    <mergeCell ref="E167:F167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43:F143"/>
    <mergeCell ref="E144:F144"/>
    <mergeCell ref="E145:F145"/>
    <mergeCell ref="E146:F146"/>
    <mergeCell ref="E147:F147"/>
    <mergeCell ref="E148:F148"/>
    <mergeCell ref="E149:F149"/>
    <mergeCell ref="E150:F150"/>
    <mergeCell ref="E151:F151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10:F110"/>
    <mergeCell ref="E125:F125"/>
    <mergeCell ref="E128:F128"/>
    <mergeCell ref="E129:F129"/>
    <mergeCell ref="E130:F130"/>
    <mergeCell ref="E131:F131"/>
    <mergeCell ref="E132:F132"/>
    <mergeCell ref="E133:F133"/>
    <mergeCell ref="E127:F127"/>
    <mergeCell ref="E126:F126"/>
    <mergeCell ref="A2:N2"/>
    <mergeCell ref="E45:F45"/>
    <mergeCell ref="E74:F74"/>
    <mergeCell ref="E75:F75"/>
    <mergeCell ref="E95:F95"/>
    <mergeCell ref="E96:F96"/>
    <mergeCell ref="E97:F97"/>
    <mergeCell ref="E98:F98"/>
    <mergeCell ref="E99:F99"/>
    <mergeCell ref="I91:J91"/>
    <mergeCell ref="I92:J92"/>
    <mergeCell ref="I93:J93"/>
    <mergeCell ref="I77:J77"/>
    <mergeCell ref="I78:J78"/>
    <mergeCell ref="I94:J94"/>
    <mergeCell ref="I95:J95"/>
    <mergeCell ref="I96:J96"/>
    <mergeCell ref="I97:J97"/>
    <mergeCell ref="I98:J98"/>
    <mergeCell ref="I99:J99"/>
    <mergeCell ref="L93:M93"/>
    <mergeCell ref="L77:M77"/>
    <mergeCell ref="L78:M78"/>
    <mergeCell ref="L94:M94"/>
    <mergeCell ref="E115:F115"/>
    <mergeCell ref="E116:F116"/>
    <mergeCell ref="E117:F117"/>
    <mergeCell ref="E101:F101"/>
    <mergeCell ref="E94:F94"/>
    <mergeCell ref="E118:F118"/>
    <mergeCell ref="E119:F119"/>
    <mergeCell ref="A19:N19"/>
    <mergeCell ref="A38:N38"/>
    <mergeCell ref="E41:F41"/>
    <mergeCell ref="J41:K41"/>
    <mergeCell ref="A25:B25"/>
    <mergeCell ref="E102:F102"/>
    <mergeCell ref="E103:F103"/>
    <mergeCell ref="E111:F111"/>
    <mergeCell ref="E112:F112"/>
    <mergeCell ref="E113:F113"/>
    <mergeCell ref="E114:F114"/>
    <mergeCell ref="E104:F104"/>
    <mergeCell ref="E105:F105"/>
    <mergeCell ref="E106:F106"/>
    <mergeCell ref="E107:F107"/>
    <mergeCell ref="E108:F108"/>
    <mergeCell ref="E109:F109"/>
    <mergeCell ref="L32:N32"/>
    <mergeCell ref="A40:H40"/>
    <mergeCell ref="A41:B41"/>
    <mergeCell ref="A42:N42"/>
    <mergeCell ref="A43:N43"/>
    <mergeCell ref="A44:H44"/>
    <mergeCell ref="A45:B45"/>
    <mergeCell ref="J45:K45"/>
    <mergeCell ref="M40:N40"/>
    <mergeCell ref="M41:N41"/>
    <mergeCell ref="M44:N44"/>
    <mergeCell ref="C29:D29"/>
    <mergeCell ref="E29:G29"/>
    <mergeCell ref="H29:K29"/>
    <mergeCell ref="A4:N4"/>
    <mergeCell ref="A174:E174"/>
    <mergeCell ref="F174:N174"/>
    <mergeCell ref="A175:E175"/>
    <mergeCell ref="F175:N175"/>
    <mergeCell ref="A169:N169"/>
    <mergeCell ref="L22:N22"/>
    <mergeCell ref="L20:N20"/>
    <mergeCell ref="L23:N23"/>
    <mergeCell ref="L21:N21"/>
    <mergeCell ref="L25:N25"/>
    <mergeCell ref="L24:N24"/>
    <mergeCell ref="L30:N30"/>
    <mergeCell ref="L29:N29"/>
    <mergeCell ref="L28:N28"/>
    <mergeCell ref="E120:F120"/>
    <mergeCell ref="E121:F121"/>
    <mergeCell ref="E122:F122"/>
    <mergeCell ref="E123:F123"/>
    <mergeCell ref="E124:F124"/>
    <mergeCell ref="L27:N27"/>
    <mergeCell ref="C26:D26"/>
    <mergeCell ref="E26:G26"/>
    <mergeCell ref="H26:K26"/>
    <mergeCell ref="C27:D27"/>
    <mergeCell ref="E27:G27"/>
    <mergeCell ref="H27:K27"/>
    <mergeCell ref="C28:D28"/>
    <mergeCell ref="E28:G28"/>
    <mergeCell ref="H28:K28"/>
    <mergeCell ref="M52:N52"/>
    <mergeCell ref="J49:K49"/>
    <mergeCell ref="M49:N49"/>
    <mergeCell ref="A53:B53"/>
    <mergeCell ref="A54:N54"/>
    <mergeCell ref="M45:N45"/>
    <mergeCell ref="A46:N46"/>
    <mergeCell ref="A47:N47"/>
    <mergeCell ref="A48:H48"/>
    <mergeCell ref="A49:B49"/>
    <mergeCell ref="A50:N50"/>
    <mergeCell ref="A51:N51"/>
    <mergeCell ref="A63:N63"/>
    <mergeCell ref="A65:N65"/>
    <mergeCell ref="A71:B71"/>
    <mergeCell ref="C71:D71"/>
    <mergeCell ref="E71:F71"/>
    <mergeCell ref="I71:J71"/>
    <mergeCell ref="L71:M71"/>
    <mergeCell ref="A67:N67"/>
    <mergeCell ref="A69:N69"/>
    <mergeCell ref="A70:N70"/>
    <mergeCell ref="C72:D72"/>
    <mergeCell ref="E72:F72"/>
    <mergeCell ref="C73:D73"/>
    <mergeCell ref="E73:F73"/>
    <mergeCell ref="C74:D74"/>
    <mergeCell ref="C75:D75"/>
    <mergeCell ref="C76:D76"/>
    <mergeCell ref="E76:F76"/>
    <mergeCell ref="C79:D79"/>
    <mergeCell ref="E79:F79"/>
    <mergeCell ref="C77:D77"/>
    <mergeCell ref="E77:F77"/>
    <mergeCell ref="C78:D78"/>
    <mergeCell ref="E78:F78"/>
    <mergeCell ref="C80:D80"/>
    <mergeCell ref="E80:F80"/>
    <mergeCell ref="C81:D81"/>
    <mergeCell ref="E81:F81"/>
    <mergeCell ref="C82:D82"/>
    <mergeCell ref="E82:F82"/>
    <mergeCell ref="C83:D83"/>
    <mergeCell ref="E83:F83"/>
    <mergeCell ref="C84:D84"/>
    <mergeCell ref="E84:F84"/>
    <mergeCell ref="C95:D95"/>
    <mergeCell ref="C96:D96"/>
    <mergeCell ref="C97:D97"/>
    <mergeCell ref="C98:D98"/>
    <mergeCell ref="C99:D99"/>
    <mergeCell ref="C100:D100"/>
    <mergeCell ref="E93:F93"/>
    <mergeCell ref="C85:D85"/>
    <mergeCell ref="E85:F85"/>
    <mergeCell ref="C86:D86"/>
    <mergeCell ref="E86:F86"/>
    <mergeCell ref="C87:D87"/>
    <mergeCell ref="E87:F87"/>
    <mergeCell ref="C88:D88"/>
    <mergeCell ref="E88:F88"/>
    <mergeCell ref="C89:D89"/>
    <mergeCell ref="E89:F89"/>
    <mergeCell ref="C111:D111"/>
    <mergeCell ref="C112:D112"/>
    <mergeCell ref="C113:D113"/>
    <mergeCell ref="C114:D114"/>
    <mergeCell ref="C115:D115"/>
    <mergeCell ref="C109:D109"/>
    <mergeCell ref="C110:D110"/>
    <mergeCell ref="E100:F100"/>
    <mergeCell ref="C90:D90"/>
    <mergeCell ref="E90:F90"/>
    <mergeCell ref="C91:D91"/>
    <mergeCell ref="E91:F91"/>
    <mergeCell ref="C92:D92"/>
    <mergeCell ref="E92:F92"/>
    <mergeCell ref="C93:D93"/>
    <mergeCell ref="C108:D108"/>
    <mergeCell ref="C101:D101"/>
    <mergeCell ref="C102:D102"/>
    <mergeCell ref="C103:D103"/>
    <mergeCell ref="C104:D104"/>
    <mergeCell ref="C105:D105"/>
    <mergeCell ref="C106:D106"/>
    <mergeCell ref="C107:D107"/>
    <mergeCell ref="C94:D94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8:D128"/>
    <mergeCell ref="C129:D129"/>
    <mergeCell ref="C130:D130"/>
    <mergeCell ref="C131:D131"/>
    <mergeCell ref="C132:D132"/>
    <mergeCell ref="C133:D133"/>
    <mergeCell ref="C126:D126"/>
    <mergeCell ref="C127:D127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A167:D167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24:D24"/>
    <mergeCell ref="E24:G24"/>
    <mergeCell ref="H24:K24"/>
    <mergeCell ref="C25:D25"/>
    <mergeCell ref="E25:G25"/>
    <mergeCell ref="A6:E6"/>
    <mergeCell ref="F6:H6"/>
    <mergeCell ref="I6:K6"/>
    <mergeCell ref="L6:N6"/>
    <mergeCell ref="A10:C10"/>
    <mergeCell ref="D10:F10"/>
    <mergeCell ref="G10:N10"/>
    <mergeCell ref="H25:K25"/>
    <mergeCell ref="E20:G20"/>
    <mergeCell ref="A20:D20"/>
    <mergeCell ref="H20:K20"/>
    <mergeCell ref="A21:D21"/>
    <mergeCell ref="E21:G21"/>
    <mergeCell ref="H21:K21"/>
    <mergeCell ref="A22:D22"/>
    <mergeCell ref="E22:G22"/>
    <mergeCell ref="A23:D23"/>
    <mergeCell ref="H22:K22"/>
    <mergeCell ref="E23:G23"/>
    <mergeCell ref="H23:K23"/>
    <mergeCell ref="C30:D30"/>
    <mergeCell ref="E30:G30"/>
    <mergeCell ref="H30:K30"/>
    <mergeCell ref="A31:D31"/>
    <mergeCell ref="E31:G31"/>
    <mergeCell ref="H31:K31"/>
    <mergeCell ref="C32:D32"/>
    <mergeCell ref="E32:G32"/>
    <mergeCell ref="H32:K32"/>
    <mergeCell ref="D57:F57"/>
    <mergeCell ref="G57:H57"/>
    <mergeCell ref="I57:K57"/>
    <mergeCell ref="A58:N58"/>
    <mergeCell ref="L31:N31"/>
    <mergeCell ref="A33:D33"/>
    <mergeCell ref="E33:G33"/>
    <mergeCell ref="H33:K33"/>
    <mergeCell ref="A34:D34"/>
    <mergeCell ref="E34:G34"/>
    <mergeCell ref="H34:K34"/>
    <mergeCell ref="A35:D35"/>
    <mergeCell ref="E35:G35"/>
    <mergeCell ref="H35:K35"/>
    <mergeCell ref="A55:N55"/>
    <mergeCell ref="A57:B57"/>
    <mergeCell ref="M57:N57"/>
    <mergeCell ref="J53:K53"/>
    <mergeCell ref="M53:N53"/>
    <mergeCell ref="E53:F53"/>
    <mergeCell ref="A56:N56"/>
    <mergeCell ref="A52:H52"/>
    <mergeCell ref="E49:F49"/>
    <mergeCell ref="M48:N48"/>
    <mergeCell ref="A61:B61"/>
    <mergeCell ref="D61:N61"/>
    <mergeCell ref="A64:N64"/>
    <mergeCell ref="A62:N62"/>
    <mergeCell ref="A170:N171"/>
    <mergeCell ref="A173:N173"/>
    <mergeCell ref="A59:B59"/>
    <mergeCell ref="E59:F59"/>
    <mergeCell ref="L59:M59"/>
    <mergeCell ref="A60:B60"/>
    <mergeCell ref="E60:F60"/>
    <mergeCell ref="H59:I59"/>
    <mergeCell ref="H60:I60"/>
    <mergeCell ref="K60:N60"/>
    <mergeCell ref="I161:J161"/>
    <mergeCell ref="I162:J162"/>
    <mergeCell ref="I163:J163"/>
    <mergeCell ref="I164:J164"/>
    <mergeCell ref="C161:D161"/>
    <mergeCell ref="C162:D162"/>
    <mergeCell ref="C165:D165"/>
    <mergeCell ref="C166:D166"/>
    <mergeCell ref="C163:D163"/>
    <mergeCell ref="C164:D164"/>
  </mergeCells>
  <conditionalFormatting sqref="E34">
    <cfRule type="expression" dxfId="0" priority="1">
      <formula>$D$32&lt;(0.05*#REF!)</formula>
    </cfRule>
  </conditionalFormatting>
  <dataValidations count="15">
    <dataValidation type="list" allowBlank="1" showInputMessage="1" showErrorMessage="1" sqref="D10">
      <formula1>"[Selecione],Sim,Não"</formula1>
    </dataValidation>
    <dataValidation type="custom" allowBlank="1" showInputMessage="1" showErrorMessage="1" error="A Data de Fim da etapa tem que ser posterior à sua Data de Início." sqref="H41 H45 H49 H53">
      <formula1>IF((H41&gt;E41),TRUE,FALSE)</formula1>
    </dataValidation>
    <dataValidation type="list" showInputMessage="1" showErrorMessage="1" sqref="D3:E3">
      <formula1>"[Selecione],Parcial,Final"</formula1>
    </dataValidation>
    <dataValidation type="list" allowBlank="1" showInputMessage="1" showErrorMessage="1" sqref="F6:H6">
      <formula1>"[Selecione], PRODAV 14/2016, PRODAV 14/2017"</formula1>
    </dataValidation>
    <dataValidation type="list" allowBlank="1" showInputMessage="1" showErrorMessage="1" sqref="I6:K6">
      <formula1>"[Selecione], A - R$ 1 milhão, B - R$ 500 mil, C - R$ 250 mil"</formula1>
    </dataValidation>
    <dataValidation type="custom" showErrorMessage="1" errorTitle="Limite de solicitação" error="O valor solicitado para a fonte de financiamento não poder ser inferior ao valor já captado." promptTitle="Limite de solicitação" prompt="O valor solicitado para a fonte de financiamento não poder ser inferior ao valor já captado." sqref="L22:L32 M22:N30 M32:N32">
      <formula1>IF(AND(L22&gt;=J22,L22&gt;=H22),TRUE,FALSE)</formula1>
    </dataValidation>
    <dataValidation type="list" allowBlank="1" showInputMessage="1" showErrorMessage="1" sqref="M57:N57">
      <formula1>"[Selecione], Premium, Free 2 Play, Freemium, Assinatura"</formula1>
    </dataValidation>
    <dataValidation type="list" allowBlank="1" showInputMessage="1" showErrorMessage="1" sqref="J60 E59:F60 K59 H59 N59 C59:C61">
      <formula1>"[Selecione], Sim, Não"</formula1>
    </dataValidation>
    <dataValidation allowBlank="1" showInputMessage="1" showErrorMessage="1" promptTitle="Alteração orçamentária" prompt="Esta coluna e as posteriores só deverão ser preenchidas caso seja necessária a alteração do orçamento previamente aprovado para o projeto. Em caso contrário, esses campos deverão ser deixados em branco." sqref="H73"/>
    <dataValidation showInputMessage="1" showErrorMessage="1" error="O valor solicitado não pode ser inferior ao valor já executado." sqref="N71:N167"/>
    <dataValidation type="list" allowBlank="1" showInputMessage="1" showErrorMessage="1" promptTitle="Comprovação de etapa" prompt="Caso o projeto se encontre nesta etapa, anexar o GDD atualizado, roteiro, estudo de personagens ou qualquer outro produto do desenvolvimento até o momento." sqref="C41">
      <formula1>"[Selecione], Sim, Não"</formula1>
    </dataValidation>
    <dataValidation type="list" allowBlank="1" showInputMessage="1" showErrorMessage="1" promptTitle="Comprovação de etapa" prompt="Caso o projeto se encontre nesta etapa, encaminhar mídia com o último protótipo realizado, GDD atualizado e demais produtos desta etapa até o momento." sqref="C45">
      <formula1>"[Selecione],Sim,Não"</formula1>
    </dataValidation>
    <dataValidation type="list" allowBlank="1" showInputMessage="1" showErrorMessage="1" promptTitle="Comprovação de etapa" prompt="Caso o projeto se encontre nesta etapa, encaminhar mídia contendo vídeo que demonstre a parte já realizada do jogo ou arquivo executável com as fases/elementos já disponíveis." sqref="C49">
      <formula1>"[Selecione],Sim,Não"</formula1>
    </dataValidation>
    <dataValidation type="list" allowBlank="1" showInputMessage="1" showErrorMessage="1" promptTitle="Comprovação de etapa" prompt="Caso o projeto se encontre nesta etapa, encaminhar mídia contendo o arquivo executável do jogo e gravação em vídeo de uma sessão do jogo do início ao fim no menor tempo possível." sqref="C53">
      <formula1>"[Selecione],Sim,Não"</formula1>
    </dataValidation>
    <dataValidation type="list" allowBlank="1" showInputMessage="1" showErrorMessage="1" promptTitle="Comprovação de etapa/execução" prompt="Caso o projeto se encontre nesta etapa, encaminhar mídia contendo: o arquivo executável do jogo, gravação em vídeo de uma sessão do jogo do início ao fim no menor tempo possível e relatório de atividades de pós-lançamento já realizadas." sqref="C57">
      <formula1>"[Selecione],Sim,Não"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44" fitToHeight="0" orientation="portrait" r:id="rId1"/>
  <rowBreaks count="4" manualBreakCount="4">
    <brk id="37" max="14" man="1"/>
    <brk id="78" max="14" man="1"/>
    <brk id="133" max="14" man="1"/>
    <brk id="16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Acompanhamento animação</vt:lpstr>
      <vt:lpstr>'Acompanhamento animação'!Area_de_impressao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Erica Dalessandro Junho de Lemos</cp:lastModifiedBy>
  <cp:revision>1</cp:revision>
  <cp:lastPrinted>2016-02-04T15:30:47Z</cp:lastPrinted>
  <dcterms:created xsi:type="dcterms:W3CDTF">2008-08-29T14:23:31Z</dcterms:created>
  <dcterms:modified xsi:type="dcterms:W3CDTF">2018-08-29T20:18:26Z</dcterms:modified>
</cp:coreProperties>
</file>