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comments13.xml" ContentType="application/vnd.openxmlformats-officedocument.spreadsheetml.comments+xml"/>
  <Override PartName="/xl/drawings/drawing17.xml" ContentType="application/vnd.openxmlformats-officedocument.drawing+xml"/>
  <Override PartName="/xl/comments14.xml" ContentType="application/vnd.openxmlformats-officedocument.spreadsheetml.comments+xml"/>
  <Override PartName="/xl/drawings/drawing18.xml" ContentType="application/vnd.openxmlformats-officedocument.drawing+xml"/>
  <Override PartName="/xl/comments15.xml" ContentType="application/vnd.openxmlformats-officedocument.spreadsheetml.comments+xml"/>
  <Override PartName="/xl/drawings/drawing19.xml" ContentType="application/vnd.openxmlformats-officedocument.drawing+xml"/>
  <Override PartName="/xl/comments16.xml" ContentType="application/vnd.openxmlformats-officedocument.spreadsheetml.comments+xml"/>
  <Override PartName="/xl/drawings/drawing20.xml" ContentType="application/vnd.openxmlformats-officedocument.drawing+xml"/>
  <Override PartName="/xl/comments17.xml" ContentType="application/vnd.openxmlformats-officedocument.spreadsheetml.comments+xml"/>
  <Override PartName="/xl/drawings/drawing21.xml" ContentType="application/vnd.openxmlformats-officedocument.drawing+xml"/>
  <Override PartName="/xl/comments18.xml" ContentType="application/vnd.openxmlformats-officedocument.spreadsheetml.comments+xml"/>
  <Override PartName="/xl/drawings/drawing22.xml" ContentType="application/vnd.openxmlformats-officedocument.drawing+xml"/>
  <Override PartName="/xl/comments19.xml" ContentType="application/vnd.openxmlformats-officedocument.spreadsheetml.comments+xml"/>
  <Override PartName="/xl/drawings/drawing23.xml" ContentType="application/vnd.openxmlformats-officedocument.drawing+xml"/>
  <Override PartName="/xl/comments20.xml" ContentType="application/vnd.openxmlformats-officedocument.spreadsheetml.comments+xml"/>
  <Override PartName="/xl/drawings/drawing24.xml" ContentType="application/vnd.openxmlformats-officedocument.drawing+xml"/>
  <Override PartName="/xl/comments21.xml" ContentType="application/vnd.openxmlformats-officedocument.spreadsheetml.comments+xml"/>
  <Override PartName="/xl/drawings/drawing25.xml" ContentType="application/vnd.openxmlformats-officedocument.drawing+xml"/>
  <Override PartName="/xl/comments22.xml" ContentType="application/vnd.openxmlformats-officedocument.spreadsheetml.comments+xml"/>
  <Override PartName="/xl/drawings/drawing26.xml" ContentType="application/vnd.openxmlformats-officedocument.drawing+xml"/>
  <Override PartName="/xl/comments23.xml" ContentType="application/vnd.openxmlformats-officedocument.spreadsheetml.comments+xml"/>
  <Override PartName="/xl/drawings/drawing27.xml" ContentType="application/vnd.openxmlformats-officedocument.drawing+xml"/>
  <Override PartName="/xl/comments24.xml" ContentType="application/vnd.openxmlformats-officedocument.spreadsheetml.comments+xml"/>
  <Override PartName="/xl/drawings/drawing28.xml" ContentType="application/vnd.openxmlformats-officedocument.drawing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daniel.mattos\Desktop\"/>
    </mc:Choice>
  </mc:AlternateContent>
  <workbookProtection workbookAlgorithmName="SHA-512" workbookHashValue="KGJmf4BuphxAOGaN10Y24OXw9/bXNq1q2MpjxKmzd44NWYrPgN93zuRH1xiuDS4hMXtnZ10HSnbWz4ap92wzwQ==" workbookSaltValue="aP0wZV0X0BFWjtQKtd5zPA==" workbookSpinCount="100000" lockStructure="1"/>
  <bookViews>
    <workbookView xWindow="0" yWindow="0" windowWidth="28800" windowHeight="12300"/>
  </bookViews>
  <sheets>
    <sheet name="Instruções de Preenchimento" sheetId="60" r:id="rId1"/>
    <sheet name="Metodologia" sheetId="58" r:id="rId2"/>
    <sheet name="Dados Cadastrais" sheetId="62" r:id="rId3"/>
    <sheet name="Obra 1" sheetId="2" r:id="rId4"/>
    <sheet name="Obra 2" sheetId="34" r:id="rId5"/>
    <sheet name="Obra 3" sheetId="35" r:id="rId6"/>
    <sheet name="Obra 4" sheetId="36" r:id="rId7"/>
    <sheet name="Obra 5" sheetId="37" r:id="rId8"/>
    <sheet name="Obra 6" sheetId="38" r:id="rId9"/>
    <sheet name="Obra 7" sheetId="39" r:id="rId10"/>
    <sheet name="Obra 8" sheetId="40" r:id="rId11"/>
    <sheet name="Obra 9" sheetId="41" r:id="rId12"/>
    <sheet name="Obra 10" sheetId="42" r:id="rId13"/>
    <sheet name="Obra 11" sheetId="43" r:id="rId14"/>
    <sheet name="Obra 12" sheetId="44" r:id="rId15"/>
    <sheet name="Obra 13" sheetId="45" r:id="rId16"/>
    <sheet name="Obra 14" sheetId="46" r:id="rId17"/>
    <sheet name="Obra 15" sheetId="47" r:id="rId18"/>
    <sheet name="Obra 16" sheetId="48" r:id="rId19"/>
    <sheet name="Obra 17" sheetId="49" r:id="rId20"/>
    <sheet name="Obra 18" sheetId="50" r:id="rId21"/>
    <sheet name="Obra 19" sheetId="51" r:id="rId22"/>
    <sheet name="Obra 20" sheetId="52" r:id="rId23"/>
    <sheet name="Obra 21" sheetId="55" r:id="rId24"/>
    <sheet name="Obra 22" sheetId="53" r:id="rId25"/>
    <sheet name="Obra 23" sheetId="54" r:id="rId26"/>
    <sheet name="Obra 24" sheetId="56" r:id="rId27"/>
    <sheet name="Obra 25" sheetId="57" r:id="rId28"/>
    <sheet name="Pontuação" sheetId="3" r:id="rId29"/>
  </sheets>
  <definedNames>
    <definedName name="_xlnm._FilterDatabase" localSheetId="3" hidden="1">'Obra 1'!$B$16:$I$176</definedName>
    <definedName name="_xlnm._FilterDatabase" localSheetId="12" hidden="1">'Obra 10'!$B$16:$H$176</definedName>
    <definedName name="_xlnm._FilterDatabase" localSheetId="13" hidden="1">'Obra 11'!$B$16:$H$176</definedName>
    <definedName name="_xlnm._FilterDatabase" localSheetId="14" hidden="1">'Obra 12'!$B$16:$H$176</definedName>
    <definedName name="_xlnm._FilterDatabase" localSheetId="15" hidden="1">'Obra 13'!$B$16:$H$176</definedName>
    <definedName name="_xlnm._FilterDatabase" localSheetId="16" hidden="1">'Obra 14'!$B$16:$H$176</definedName>
    <definedName name="_xlnm._FilterDatabase" localSheetId="17" hidden="1">'Obra 15'!$B$16:$H$176</definedName>
    <definedName name="_xlnm._FilterDatabase" localSheetId="18" hidden="1">'Obra 16'!$B$16:$H$176</definedName>
    <definedName name="_xlnm._FilterDatabase" localSheetId="19" hidden="1">'Obra 17'!$B$16:$H$176</definedName>
    <definedName name="_xlnm._FilterDatabase" localSheetId="20" hidden="1">'Obra 18'!$B$16:$H$176</definedName>
    <definedName name="_xlnm._FilterDatabase" localSheetId="21" hidden="1">'Obra 19'!$B$16:$H$176</definedName>
    <definedName name="_xlnm._FilterDatabase" localSheetId="4" hidden="1">'Obra 2'!$B$16:$H$176</definedName>
    <definedName name="_xlnm._FilterDatabase" localSheetId="22" hidden="1">'Obra 20'!$B$16:$H$176</definedName>
    <definedName name="_xlnm._FilterDatabase" localSheetId="23" hidden="1">'Obra 21'!$B$16:$H$176</definedName>
    <definedName name="_xlnm._FilterDatabase" localSheetId="24" hidden="1">'Obra 22'!$B$16:$H$176</definedName>
    <definedName name="_xlnm._FilterDatabase" localSheetId="25" hidden="1">'Obra 23'!$B$16:$H$176</definedName>
    <definedName name="_xlnm._FilterDatabase" localSheetId="26" hidden="1">'Obra 24'!$B$16:$H$176</definedName>
    <definedName name="_xlnm._FilterDatabase" localSheetId="27" hidden="1">'Obra 25'!$B$16:$H$176</definedName>
    <definedName name="_xlnm._FilterDatabase" localSheetId="5" hidden="1">'Obra 3'!$B$16:$H$176</definedName>
    <definedName name="_xlnm._FilterDatabase" localSheetId="6" hidden="1">'Obra 4'!$B$16:$H$176</definedName>
    <definedName name="_xlnm._FilterDatabase" localSheetId="7" hidden="1">'Obra 5'!$B$16:$H$176</definedName>
    <definedName name="_xlnm._FilterDatabase" localSheetId="8" hidden="1">'Obra 6'!$B$16:$H$176</definedName>
    <definedName name="_xlnm._FilterDatabase" localSheetId="9" hidden="1">'Obra 7'!$B$16:$H$176</definedName>
    <definedName name="_xlnm._FilterDatabase" localSheetId="10" hidden="1">'Obra 8'!$B$16:$H$176</definedName>
    <definedName name="_xlnm._FilterDatabase" localSheetId="11" hidden="1">'Obra 9'!$B$16:$H$176</definedName>
    <definedName name="_xlnm._FilterDatabase" localSheetId="28" hidden="1">Pontuação!$B$2:$J$162</definedName>
    <definedName name="_xlnm.Print_Area" localSheetId="3">'Obra 1'!$B$1:$I$176</definedName>
    <definedName name="_xlnm.Print_Area" localSheetId="12">'Obra 10'!$B$1:$H$176</definedName>
    <definedName name="_xlnm.Print_Area" localSheetId="13">'Obra 11'!$B$1:$H$176</definedName>
    <definedName name="_xlnm.Print_Area" localSheetId="14">'Obra 12'!$B$1:$H$176</definedName>
    <definedName name="_xlnm.Print_Area" localSheetId="15">'Obra 13'!$B$1:$H$176</definedName>
    <definedName name="_xlnm.Print_Area" localSheetId="16">'Obra 14'!$B$1:$H$176</definedName>
    <definedName name="_xlnm.Print_Area" localSheetId="17">'Obra 15'!$B$1:$H$176</definedName>
    <definedName name="_xlnm.Print_Area" localSheetId="18">'Obra 16'!$B$1:$H$176</definedName>
    <definedName name="_xlnm.Print_Area" localSheetId="19">'Obra 17'!$B$1:$H$176</definedName>
    <definedName name="_xlnm.Print_Area" localSheetId="20">'Obra 18'!$B$1:$H$176</definedName>
    <definedName name="_xlnm.Print_Area" localSheetId="21">'Obra 19'!$B$1:$H$176</definedName>
    <definedName name="_xlnm.Print_Area" localSheetId="4">'Obra 2'!$B$1:$H$176</definedName>
    <definedName name="_xlnm.Print_Area" localSheetId="22">'Obra 20'!$B$1:$H$176</definedName>
    <definedName name="_xlnm.Print_Area" localSheetId="23">'Obra 21'!$B$1:$H$176</definedName>
    <definedName name="_xlnm.Print_Area" localSheetId="24">'Obra 22'!$B$1:$H$176</definedName>
    <definedName name="_xlnm.Print_Area" localSheetId="25">'Obra 23'!$B$1:$H$176</definedName>
    <definedName name="_xlnm.Print_Area" localSheetId="26">'Obra 24'!$B$1:$H$176</definedName>
    <definedName name="_xlnm.Print_Area" localSheetId="27">'Obra 25'!$B$1:$H$176</definedName>
    <definedName name="_xlnm.Print_Area" localSheetId="5">'Obra 3'!$B$1:$H$176</definedName>
    <definedName name="_xlnm.Print_Area" localSheetId="6">'Obra 4'!$B$1:$H$176</definedName>
    <definedName name="_xlnm.Print_Area" localSheetId="7">'Obra 5'!$B$1:$H$176</definedName>
    <definedName name="_xlnm.Print_Area" localSheetId="8">'Obra 6'!$B$1:$H$176</definedName>
    <definedName name="_xlnm.Print_Area" localSheetId="9">'Obra 7'!$B$1:$H$176</definedName>
    <definedName name="_xlnm.Print_Area" localSheetId="10">'Obra 8'!$B$1:$H$176</definedName>
    <definedName name="_xlnm.Print_Area" localSheetId="11">'Obra 9'!$B$1:$H$176</definedName>
    <definedName name="_xlnm.Print_Titles" localSheetId="3">'Obra 1'!$16:$16</definedName>
    <definedName name="_xlnm.Print_Titles" localSheetId="12">'Obra 10'!$16:$16</definedName>
    <definedName name="_xlnm.Print_Titles" localSheetId="13">'Obra 11'!$16:$16</definedName>
    <definedName name="_xlnm.Print_Titles" localSheetId="14">'Obra 12'!$16:$16</definedName>
    <definedName name="_xlnm.Print_Titles" localSheetId="15">'Obra 13'!$16:$16</definedName>
    <definedName name="_xlnm.Print_Titles" localSheetId="16">'Obra 14'!$16:$16</definedName>
    <definedName name="_xlnm.Print_Titles" localSheetId="17">'Obra 15'!$16:$16</definedName>
    <definedName name="_xlnm.Print_Titles" localSheetId="18">'Obra 16'!$16:$16</definedName>
    <definedName name="_xlnm.Print_Titles" localSheetId="19">'Obra 17'!$16:$16</definedName>
    <definedName name="_xlnm.Print_Titles" localSheetId="20">'Obra 18'!$16:$16</definedName>
    <definedName name="_xlnm.Print_Titles" localSheetId="21">'Obra 19'!$16:$16</definedName>
    <definedName name="_xlnm.Print_Titles" localSheetId="4">'Obra 2'!$16:$16</definedName>
    <definedName name="_xlnm.Print_Titles" localSheetId="22">'Obra 20'!$16:$16</definedName>
    <definedName name="_xlnm.Print_Titles" localSheetId="23">'Obra 21'!$16:$16</definedName>
    <definedName name="_xlnm.Print_Titles" localSheetId="24">'Obra 22'!$16:$16</definedName>
    <definedName name="_xlnm.Print_Titles" localSheetId="25">'Obra 23'!$16:$16</definedName>
    <definedName name="_xlnm.Print_Titles" localSheetId="26">'Obra 24'!$16:$16</definedName>
    <definedName name="_xlnm.Print_Titles" localSheetId="27">'Obra 25'!$16:$16</definedName>
    <definedName name="_xlnm.Print_Titles" localSheetId="5">'Obra 3'!$16:$16</definedName>
    <definedName name="_xlnm.Print_Titles" localSheetId="6">'Obra 4'!$16:$16</definedName>
    <definedName name="_xlnm.Print_Titles" localSheetId="7">'Obra 5'!$16:$16</definedName>
    <definedName name="_xlnm.Print_Titles" localSheetId="8">'Obra 6'!$16:$16</definedName>
    <definedName name="_xlnm.Print_Titles" localSheetId="9">'Obra 7'!$16:$16</definedName>
    <definedName name="_xlnm.Print_Titles" localSheetId="10">'Obra 8'!$16:$16</definedName>
    <definedName name="_xlnm.Print_Titles" localSheetId="11">'Obra 9'!$16:$16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6" i="57" l="1"/>
  <c r="J175" i="57"/>
  <c r="J174" i="57"/>
  <c r="J173" i="57"/>
  <c r="J172" i="57"/>
  <c r="J171" i="57"/>
  <c r="J170" i="57"/>
  <c r="J169" i="57"/>
  <c r="J168" i="57"/>
  <c r="J167" i="57"/>
  <c r="J166" i="57"/>
  <c r="J165" i="57"/>
  <c r="J164" i="57"/>
  <c r="J163" i="57"/>
  <c r="J162" i="57"/>
  <c r="J161" i="57"/>
  <c r="J160" i="57"/>
  <c r="J159" i="57"/>
  <c r="J158" i="57"/>
  <c r="J157" i="57"/>
  <c r="J156" i="57"/>
  <c r="J155" i="57"/>
  <c r="J154" i="57"/>
  <c r="J153" i="57"/>
  <c r="J152" i="57"/>
  <c r="J151" i="57"/>
  <c r="J150" i="57"/>
  <c r="J149" i="57"/>
  <c r="J148" i="57"/>
  <c r="J147" i="57"/>
  <c r="J146" i="57"/>
  <c r="J145" i="57"/>
  <c r="J144" i="57"/>
  <c r="J143" i="57"/>
  <c r="J142" i="57"/>
  <c r="J141" i="57"/>
  <c r="J140" i="57"/>
  <c r="J139" i="57"/>
  <c r="J138" i="57"/>
  <c r="J137" i="57"/>
  <c r="J136" i="57"/>
  <c r="J135" i="57"/>
  <c r="J134" i="57"/>
  <c r="J133" i="57"/>
  <c r="J132" i="57"/>
  <c r="J131" i="57"/>
  <c r="J130" i="57"/>
  <c r="J129" i="57"/>
  <c r="J128" i="57"/>
  <c r="J127" i="57"/>
  <c r="J126" i="57"/>
  <c r="J125" i="57"/>
  <c r="J124" i="57"/>
  <c r="J123" i="57"/>
  <c r="J122" i="57"/>
  <c r="J121" i="57"/>
  <c r="J120" i="57"/>
  <c r="J119" i="57"/>
  <c r="J118" i="57"/>
  <c r="J117" i="57"/>
  <c r="J116" i="57"/>
  <c r="J115" i="57"/>
  <c r="J114" i="57"/>
  <c r="J113" i="57"/>
  <c r="J112" i="57"/>
  <c r="J111" i="57"/>
  <c r="J110" i="57"/>
  <c r="J109" i="57"/>
  <c r="J108" i="57"/>
  <c r="J107" i="57"/>
  <c r="J106" i="57"/>
  <c r="J105" i="57"/>
  <c r="J104" i="57"/>
  <c r="J103" i="57"/>
  <c r="J102" i="57"/>
  <c r="J101" i="57"/>
  <c r="J100" i="57"/>
  <c r="J99" i="57"/>
  <c r="J98" i="57"/>
  <c r="J97" i="57"/>
  <c r="J96" i="57"/>
  <c r="J95" i="57"/>
  <c r="J94" i="57"/>
  <c r="J93" i="57"/>
  <c r="J92" i="57"/>
  <c r="J91" i="57"/>
  <c r="J90" i="57"/>
  <c r="J89" i="57"/>
  <c r="J88" i="57"/>
  <c r="J87" i="57"/>
  <c r="J86" i="57"/>
  <c r="J85" i="57"/>
  <c r="J84" i="57"/>
  <c r="J83" i="57"/>
  <c r="J82" i="57"/>
  <c r="J81" i="57"/>
  <c r="J80" i="57"/>
  <c r="J79" i="57"/>
  <c r="J78" i="57"/>
  <c r="J77" i="57"/>
  <c r="J76" i="57"/>
  <c r="J75" i="57"/>
  <c r="J74" i="57"/>
  <c r="J73" i="57"/>
  <c r="J72" i="57"/>
  <c r="J71" i="57"/>
  <c r="J70" i="57"/>
  <c r="J69" i="57"/>
  <c r="J68" i="57"/>
  <c r="J67" i="57"/>
  <c r="J66" i="57"/>
  <c r="J65" i="57"/>
  <c r="J64" i="57"/>
  <c r="J63" i="57"/>
  <c r="J62" i="57"/>
  <c r="J61" i="57"/>
  <c r="J60" i="57"/>
  <c r="J59" i="57"/>
  <c r="J58" i="57"/>
  <c r="J57" i="57"/>
  <c r="J56" i="57"/>
  <c r="J55" i="57"/>
  <c r="J54" i="57"/>
  <c r="J53" i="57"/>
  <c r="J52" i="57"/>
  <c r="J51" i="57"/>
  <c r="J50" i="57"/>
  <c r="J49" i="57"/>
  <c r="J48" i="57"/>
  <c r="J47" i="57"/>
  <c r="J46" i="57"/>
  <c r="J45" i="57"/>
  <c r="J44" i="57"/>
  <c r="J43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76" i="54"/>
  <c r="J175" i="54"/>
  <c r="J174" i="54"/>
  <c r="J173" i="54"/>
  <c r="J172" i="54"/>
  <c r="J171" i="54"/>
  <c r="J170" i="54"/>
  <c r="J169" i="54"/>
  <c r="J168" i="54"/>
  <c r="J167" i="54"/>
  <c r="J166" i="54"/>
  <c r="J165" i="54"/>
  <c r="J164" i="54"/>
  <c r="J163" i="54"/>
  <c r="J162" i="54"/>
  <c r="J161" i="54"/>
  <c r="J160" i="54"/>
  <c r="J159" i="54"/>
  <c r="J158" i="54"/>
  <c r="J157" i="54"/>
  <c r="J156" i="54"/>
  <c r="J155" i="54"/>
  <c r="J154" i="54"/>
  <c r="J153" i="54"/>
  <c r="J152" i="54"/>
  <c r="J151" i="54"/>
  <c r="J150" i="54"/>
  <c r="J149" i="54"/>
  <c r="J148" i="54"/>
  <c r="J147" i="54"/>
  <c r="J146" i="54"/>
  <c r="J145" i="54"/>
  <c r="J144" i="54"/>
  <c r="J143" i="54"/>
  <c r="J142" i="54"/>
  <c r="J141" i="54"/>
  <c r="J140" i="54"/>
  <c r="J139" i="54"/>
  <c r="J138" i="54"/>
  <c r="J137" i="54"/>
  <c r="J136" i="54"/>
  <c r="J135" i="54"/>
  <c r="J134" i="54"/>
  <c r="J133" i="54"/>
  <c r="J132" i="54"/>
  <c r="J131" i="54"/>
  <c r="J130" i="54"/>
  <c r="J129" i="54"/>
  <c r="J128" i="54"/>
  <c r="J127" i="54"/>
  <c r="J126" i="54"/>
  <c r="J125" i="54"/>
  <c r="J124" i="54"/>
  <c r="J123" i="54"/>
  <c r="J122" i="54"/>
  <c r="J121" i="54"/>
  <c r="J120" i="54"/>
  <c r="J119" i="54"/>
  <c r="J118" i="54"/>
  <c r="J117" i="54"/>
  <c r="J116" i="54"/>
  <c r="J115" i="54"/>
  <c r="J114" i="54"/>
  <c r="J113" i="54"/>
  <c r="J112" i="54"/>
  <c r="J111" i="54"/>
  <c r="J110" i="54"/>
  <c r="J109" i="54"/>
  <c r="J108" i="54"/>
  <c r="J107" i="54"/>
  <c r="J106" i="54"/>
  <c r="J105" i="54"/>
  <c r="J104" i="54"/>
  <c r="J103" i="54"/>
  <c r="J102" i="54"/>
  <c r="J101" i="54"/>
  <c r="J100" i="54"/>
  <c r="J99" i="54"/>
  <c r="J98" i="54"/>
  <c r="J97" i="54"/>
  <c r="J96" i="54"/>
  <c r="J95" i="54"/>
  <c r="J94" i="54"/>
  <c r="J93" i="54"/>
  <c r="J92" i="54"/>
  <c r="J91" i="54"/>
  <c r="J90" i="54"/>
  <c r="J89" i="54"/>
  <c r="J88" i="54"/>
  <c r="J87" i="54"/>
  <c r="J86" i="54"/>
  <c r="J85" i="54"/>
  <c r="J84" i="54"/>
  <c r="J83" i="54"/>
  <c r="J82" i="54"/>
  <c r="J81" i="54"/>
  <c r="J80" i="54"/>
  <c r="J79" i="54"/>
  <c r="J78" i="54"/>
  <c r="J77" i="54"/>
  <c r="J76" i="54"/>
  <c r="J75" i="54"/>
  <c r="J74" i="54"/>
  <c r="J73" i="54"/>
  <c r="J72" i="54"/>
  <c r="J71" i="54"/>
  <c r="J70" i="54"/>
  <c r="J69" i="54"/>
  <c r="J68" i="54"/>
  <c r="J67" i="54"/>
  <c r="J66" i="54"/>
  <c r="J65" i="54"/>
  <c r="J64" i="54"/>
  <c r="J63" i="54"/>
  <c r="J62" i="54"/>
  <c r="J61" i="54"/>
  <c r="J60" i="54"/>
  <c r="J59" i="54"/>
  <c r="J58" i="54"/>
  <c r="J57" i="54"/>
  <c r="J56" i="54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40" i="54"/>
  <c r="J39" i="54"/>
  <c r="J38" i="54"/>
  <c r="J37" i="54"/>
  <c r="J36" i="54"/>
  <c r="J35" i="54"/>
  <c r="J34" i="54"/>
  <c r="J33" i="54"/>
  <c r="J32" i="54"/>
  <c r="J31" i="54"/>
  <c r="J30" i="54"/>
  <c r="J29" i="54"/>
  <c r="J28" i="54"/>
  <c r="J27" i="54"/>
  <c r="J26" i="54"/>
  <c r="J25" i="54"/>
  <c r="J24" i="54"/>
  <c r="J23" i="54"/>
  <c r="J22" i="54"/>
  <c r="J21" i="54"/>
  <c r="J20" i="54"/>
  <c r="J19" i="54"/>
  <c r="J18" i="54"/>
  <c r="J17" i="54"/>
  <c r="J176" i="53"/>
  <c r="J175" i="53"/>
  <c r="J174" i="53"/>
  <c r="J173" i="53"/>
  <c r="J172" i="53"/>
  <c r="J171" i="53"/>
  <c r="J170" i="53"/>
  <c r="J169" i="53"/>
  <c r="J168" i="53"/>
  <c r="J167" i="53"/>
  <c r="J166" i="53"/>
  <c r="J165" i="53"/>
  <c r="J164" i="53"/>
  <c r="J163" i="53"/>
  <c r="J162" i="53"/>
  <c r="J161" i="53"/>
  <c r="J160" i="53"/>
  <c r="J159" i="53"/>
  <c r="J158" i="53"/>
  <c r="J157" i="53"/>
  <c r="J156" i="53"/>
  <c r="J155" i="53"/>
  <c r="J154" i="53"/>
  <c r="J153" i="53"/>
  <c r="J152" i="53"/>
  <c r="J151" i="53"/>
  <c r="J150" i="53"/>
  <c r="J149" i="53"/>
  <c r="J148" i="53"/>
  <c r="J147" i="53"/>
  <c r="J146" i="53"/>
  <c r="J145" i="53"/>
  <c r="J144" i="53"/>
  <c r="J143" i="53"/>
  <c r="J142" i="53"/>
  <c r="J141" i="53"/>
  <c r="J140" i="53"/>
  <c r="J139" i="53"/>
  <c r="J138" i="53"/>
  <c r="J137" i="53"/>
  <c r="J136" i="53"/>
  <c r="J135" i="53"/>
  <c r="J134" i="53"/>
  <c r="J133" i="53"/>
  <c r="J132" i="53"/>
  <c r="J131" i="53"/>
  <c r="J130" i="53"/>
  <c r="J129" i="53"/>
  <c r="J128" i="53"/>
  <c r="J127" i="53"/>
  <c r="J126" i="53"/>
  <c r="J125" i="53"/>
  <c r="J124" i="53"/>
  <c r="J123" i="53"/>
  <c r="J122" i="53"/>
  <c r="J121" i="53"/>
  <c r="J120" i="53"/>
  <c r="J119" i="53"/>
  <c r="J118" i="53"/>
  <c r="J117" i="53"/>
  <c r="J116" i="53"/>
  <c r="J115" i="53"/>
  <c r="J114" i="53"/>
  <c r="J113" i="53"/>
  <c r="J112" i="53"/>
  <c r="J111" i="53"/>
  <c r="J110" i="53"/>
  <c r="J109" i="53"/>
  <c r="J108" i="53"/>
  <c r="J107" i="53"/>
  <c r="J106" i="53"/>
  <c r="J105" i="53"/>
  <c r="J104" i="53"/>
  <c r="J103" i="53"/>
  <c r="J102" i="53"/>
  <c r="J101" i="53"/>
  <c r="J100" i="53"/>
  <c r="J99" i="53"/>
  <c r="J98" i="53"/>
  <c r="J97" i="53"/>
  <c r="J96" i="53"/>
  <c r="J95" i="53"/>
  <c r="J94" i="53"/>
  <c r="J93" i="53"/>
  <c r="J92" i="53"/>
  <c r="J91" i="53"/>
  <c r="J90" i="53"/>
  <c r="J89" i="53"/>
  <c r="J88" i="53"/>
  <c r="J87" i="53"/>
  <c r="J86" i="53"/>
  <c r="J85" i="53"/>
  <c r="J84" i="53"/>
  <c r="J83" i="53"/>
  <c r="J82" i="53"/>
  <c r="J81" i="53"/>
  <c r="J80" i="53"/>
  <c r="J79" i="53"/>
  <c r="J78" i="53"/>
  <c r="J77" i="53"/>
  <c r="J76" i="53"/>
  <c r="J75" i="53"/>
  <c r="J74" i="53"/>
  <c r="J73" i="53"/>
  <c r="J72" i="53"/>
  <c r="J71" i="53"/>
  <c r="J70" i="53"/>
  <c r="J69" i="53"/>
  <c r="J68" i="53"/>
  <c r="J67" i="53"/>
  <c r="J66" i="53"/>
  <c r="J65" i="53"/>
  <c r="J64" i="53"/>
  <c r="J63" i="53"/>
  <c r="J62" i="53"/>
  <c r="J61" i="53"/>
  <c r="J60" i="53"/>
  <c r="J59" i="53"/>
  <c r="J58" i="53"/>
  <c r="J57" i="53"/>
  <c r="J56" i="53"/>
  <c r="J55" i="53"/>
  <c r="J54" i="53"/>
  <c r="J53" i="53"/>
  <c r="J52" i="53"/>
  <c r="J51" i="53"/>
  <c r="J50" i="53"/>
  <c r="J49" i="53"/>
  <c r="J48" i="53"/>
  <c r="J47" i="53"/>
  <c r="J46" i="53"/>
  <c r="J45" i="53"/>
  <c r="J44" i="53"/>
  <c r="J43" i="53"/>
  <c r="J42" i="53"/>
  <c r="J41" i="53"/>
  <c r="J40" i="53"/>
  <c r="J39" i="53"/>
  <c r="J38" i="53"/>
  <c r="J37" i="53"/>
  <c r="J36" i="53"/>
  <c r="J35" i="53"/>
  <c r="J34" i="53"/>
  <c r="J33" i="53"/>
  <c r="J32" i="53"/>
  <c r="J31" i="53"/>
  <c r="J30" i="53"/>
  <c r="J29" i="53"/>
  <c r="J28" i="53"/>
  <c r="J27" i="53"/>
  <c r="J26" i="53"/>
  <c r="J25" i="53"/>
  <c r="J24" i="53"/>
  <c r="J23" i="53"/>
  <c r="J22" i="53"/>
  <c r="J21" i="53"/>
  <c r="J20" i="53"/>
  <c r="J19" i="53"/>
  <c r="J18" i="53"/>
  <c r="J17" i="53"/>
  <c r="J176" i="55"/>
  <c r="J175" i="55"/>
  <c r="J174" i="55"/>
  <c r="J173" i="55"/>
  <c r="J172" i="55"/>
  <c r="J171" i="55"/>
  <c r="J170" i="55"/>
  <c r="J169" i="55"/>
  <c r="J168" i="55"/>
  <c r="J167" i="55"/>
  <c r="J166" i="55"/>
  <c r="J165" i="55"/>
  <c r="J164" i="55"/>
  <c r="J163" i="55"/>
  <c r="J162" i="55"/>
  <c r="J161" i="55"/>
  <c r="J160" i="55"/>
  <c r="J159" i="55"/>
  <c r="J158" i="55"/>
  <c r="J157" i="55"/>
  <c r="J156" i="55"/>
  <c r="J155" i="55"/>
  <c r="J154" i="55"/>
  <c r="J153" i="55"/>
  <c r="J152" i="55"/>
  <c r="J151" i="55"/>
  <c r="J150" i="55"/>
  <c r="J149" i="55"/>
  <c r="J148" i="55"/>
  <c r="J147" i="55"/>
  <c r="J146" i="55"/>
  <c r="J145" i="55"/>
  <c r="J144" i="55"/>
  <c r="J143" i="55"/>
  <c r="J142" i="55"/>
  <c r="J141" i="55"/>
  <c r="J140" i="55"/>
  <c r="J139" i="55"/>
  <c r="J138" i="55"/>
  <c r="J137" i="55"/>
  <c r="J136" i="55"/>
  <c r="J135" i="55"/>
  <c r="J134" i="55"/>
  <c r="J133" i="55"/>
  <c r="J132" i="55"/>
  <c r="J131" i="55"/>
  <c r="J130" i="55"/>
  <c r="J129" i="55"/>
  <c r="J128" i="55"/>
  <c r="J127" i="55"/>
  <c r="J126" i="55"/>
  <c r="J125" i="55"/>
  <c r="J124" i="55"/>
  <c r="J123" i="55"/>
  <c r="J122" i="55"/>
  <c r="J121" i="55"/>
  <c r="J120" i="55"/>
  <c r="J119" i="55"/>
  <c r="J118" i="55"/>
  <c r="J117" i="55"/>
  <c r="J116" i="55"/>
  <c r="J115" i="55"/>
  <c r="J114" i="55"/>
  <c r="J113" i="55"/>
  <c r="J112" i="55"/>
  <c r="J111" i="55"/>
  <c r="J110" i="55"/>
  <c r="J109" i="55"/>
  <c r="J108" i="55"/>
  <c r="J107" i="55"/>
  <c r="J106" i="55"/>
  <c r="J105" i="55"/>
  <c r="J104" i="55"/>
  <c r="J103" i="55"/>
  <c r="J102" i="55"/>
  <c r="J101" i="55"/>
  <c r="J100" i="55"/>
  <c r="J99" i="55"/>
  <c r="J98" i="55"/>
  <c r="J97" i="55"/>
  <c r="J96" i="55"/>
  <c r="J95" i="55"/>
  <c r="J94" i="55"/>
  <c r="J93" i="55"/>
  <c r="J92" i="55"/>
  <c r="J91" i="55"/>
  <c r="J90" i="55"/>
  <c r="J89" i="55"/>
  <c r="J88" i="55"/>
  <c r="J87" i="55"/>
  <c r="J86" i="55"/>
  <c r="J85" i="55"/>
  <c r="J84" i="55"/>
  <c r="J83" i="55"/>
  <c r="J82" i="55"/>
  <c r="J81" i="55"/>
  <c r="J80" i="55"/>
  <c r="J79" i="55"/>
  <c r="J78" i="55"/>
  <c r="J77" i="55"/>
  <c r="J76" i="55"/>
  <c r="J75" i="55"/>
  <c r="J74" i="55"/>
  <c r="J73" i="55"/>
  <c r="J72" i="55"/>
  <c r="J71" i="55"/>
  <c r="J70" i="55"/>
  <c r="J69" i="55"/>
  <c r="J68" i="55"/>
  <c r="J67" i="55"/>
  <c r="J66" i="55"/>
  <c r="J65" i="55"/>
  <c r="J64" i="55"/>
  <c r="J63" i="55"/>
  <c r="J62" i="55"/>
  <c r="J61" i="55"/>
  <c r="J60" i="55"/>
  <c r="J59" i="55"/>
  <c r="J58" i="55"/>
  <c r="J57" i="55"/>
  <c r="J56" i="55"/>
  <c r="J55" i="55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J41" i="55"/>
  <c r="J40" i="55"/>
  <c r="J39" i="55"/>
  <c r="J38" i="55"/>
  <c r="J37" i="55"/>
  <c r="J36" i="55"/>
  <c r="J35" i="55"/>
  <c r="J34" i="55"/>
  <c r="J33" i="55"/>
  <c r="J32" i="55"/>
  <c r="J31" i="55"/>
  <c r="J30" i="55"/>
  <c r="J29" i="55"/>
  <c r="J28" i="55"/>
  <c r="J27" i="55"/>
  <c r="J26" i="55"/>
  <c r="J25" i="55"/>
  <c r="J24" i="55"/>
  <c r="J23" i="55"/>
  <c r="J22" i="55"/>
  <c r="J21" i="55"/>
  <c r="J20" i="55"/>
  <c r="J19" i="55"/>
  <c r="J18" i="55"/>
  <c r="J17" i="55"/>
  <c r="J176" i="52"/>
  <c r="J175" i="52"/>
  <c r="J174" i="52"/>
  <c r="J173" i="52"/>
  <c r="J172" i="52"/>
  <c r="J171" i="52"/>
  <c r="J170" i="52"/>
  <c r="J169" i="52"/>
  <c r="J168" i="52"/>
  <c r="J167" i="52"/>
  <c r="J166" i="52"/>
  <c r="J165" i="52"/>
  <c r="J164" i="52"/>
  <c r="J163" i="52"/>
  <c r="J162" i="52"/>
  <c r="J161" i="52"/>
  <c r="J160" i="52"/>
  <c r="J159" i="52"/>
  <c r="J158" i="52"/>
  <c r="J157" i="52"/>
  <c r="J156" i="52"/>
  <c r="J155" i="52"/>
  <c r="J154" i="52"/>
  <c r="J153" i="52"/>
  <c r="J152" i="52"/>
  <c r="J151" i="52"/>
  <c r="J150" i="52"/>
  <c r="J149" i="52"/>
  <c r="J148" i="52"/>
  <c r="J147" i="52"/>
  <c r="J146" i="52"/>
  <c r="J145" i="52"/>
  <c r="J144" i="52"/>
  <c r="J143" i="52"/>
  <c r="J142" i="52"/>
  <c r="J141" i="52"/>
  <c r="J140" i="52"/>
  <c r="J139" i="52"/>
  <c r="J138" i="52"/>
  <c r="J137" i="52"/>
  <c r="J136" i="52"/>
  <c r="J135" i="52"/>
  <c r="J134" i="52"/>
  <c r="J133" i="52"/>
  <c r="J132" i="52"/>
  <c r="J131" i="52"/>
  <c r="J130" i="52"/>
  <c r="J129" i="52"/>
  <c r="J128" i="52"/>
  <c r="J127" i="52"/>
  <c r="J126" i="52"/>
  <c r="J125" i="52"/>
  <c r="J124" i="52"/>
  <c r="J123" i="52"/>
  <c r="J122" i="52"/>
  <c r="J121" i="52"/>
  <c r="J120" i="52"/>
  <c r="J119" i="52"/>
  <c r="J118" i="52"/>
  <c r="J117" i="52"/>
  <c r="J116" i="52"/>
  <c r="J115" i="52"/>
  <c r="J114" i="52"/>
  <c r="J113" i="52"/>
  <c r="J112" i="52"/>
  <c r="J111" i="52"/>
  <c r="J110" i="52"/>
  <c r="J109" i="52"/>
  <c r="J108" i="52"/>
  <c r="J107" i="52"/>
  <c r="J106" i="52"/>
  <c r="J105" i="52"/>
  <c r="J104" i="52"/>
  <c r="J103" i="52"/>
  <c r="J102" i="52"/>
  <c r="J101" i="52"/>
  <c r="J100" i="52"/>
  <c r="J99" i="52"/>
  <c r="J98" i="52"/>
  <c r="J97" i="52"/>
  <c r="J96" i="52"/>
  <c r="J95" i="52"/>
  <c r="J94" i="52"/>
  <c r="J93" i="52"/>
  <c r="J92" i="52"/>
  <c r="J91" i="52"/>
  <c r="J90" i="52"/>
  <c r="J89" i="52"/>
  <c r="J88" i="52"/>
  <c r="J87" i="52"/>
  <c r="J86" i="52"/>
  <c r="J85" i="52"/>
  <c r="J84" i="52"/>
  <c r="J83" i="52"/>
  <c r="J82" i="52"/>
  <c r="J81" i="52"/>
  <c r="J80" i="52"/>
  <c r="J79" i="52"/>
  <c r="J78" i="52"/>
  <c r="J77" i="52"/>
  <c r="J76" i="52"/>
  <c r="J75" i="52"/>
  <c r="J74" i="52"/>
  <c r="J73" i="52"/>
  <c r="J72" i="52"/>
  <c r="J71" i="52"/>
  <c r="J70" i="52"/>
  <c r="J69" i="52"/>
  <c r="J68" i="52"/>
  <c r="J67" i="52"/>
  <c r="J66" i="52"/>
  <c r="J65" i="52"/>
  <c r="J64" i="52"/>
  <c r="J63" i="52"/>
  <c r="J62" i="52"/>
  <c r="J61" i="52"/>
  <c r="J60" i="52"/>
  <c r="J59" i="52"/>
  <c r="J58" i="52"/>
  <c r="J57" i="52"/>
  <c r="J56" i="52"/>
  <c r="J55" i="52"/>
  <c r="J54" i="52"/>
  <c r="J53" i="52"/>
  <c r="J52" i="52"/>
  <c r="J51" i="52"/>
  <c r="J50" i="52"/>
  <c r="J49" i="52"/>
  <c r="J48" i="52"/>
  <c r="J47" i="52"/>
  <c r="J46" i="52"/>
  <c r="J45" i="52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76" i="51"/>
  <c r="J175" i="51"/>
  <c r="J174" i="51"/>
  <c r="J173" i="51"/>
  <c r="J172" i="51"/>
  <c r="J171" i="51"/>
  <c r="J170" i="51"/>
  <c r="J169" i="51"/>
  <c r="J168" i="51"/>
  <c r="J167" i="51"/>
  <c r="J166" i="51"/>
  <c r="J165" i="51"/>
  <c r="J164" i="51"/>
  <c r="J163" i="51"/>
  <c r="J162" i="51"/>
  <c r="J161" i="51"/>
  <c r="J160" i="51"/>
  <c r="J159" i="51"/>
  <c r="J158" i="51"/>
  <c r="J157" i="51"/>
  <c r="J156" i="51"/>
  <c r="J155" i="51"/>
  <c r="J154" i="51"/>
  <c r="J153" i="51"/>
  <c r="J152" i="51"/>
  <c r="J151" i="51"/>
  <c r="J150" i="51"/>
  <c r="J149" i="51"/>
  <c r="J148" i="51"/>
  <c r="J147" i="51"/>
  <c r="J146" i="51"/>
  <c r="J145" i="51"/>
  <c r="J144" i="51"/>
  <c r="J143" i="51"/>
  <c r="J142" i="51"/>
  <c r="J141" i="51"/>
  <c r="J140" i="51"/>
  <c r="J139" i="51"/>
  <c r="J138" i="51"/>
  <c r="J137" i="51"/>
  <c r="J136" i="51"/>
  <c r="J135" i="51"/>
  <c r="J134" i="51"/>
  <c r="J133" i="51"/>
  <c r="J132" i="51"/>
  <c r="J131" i="51"/>
  <c r="J130" i="51"/>
  <c r="J129" i="51"/>
  <c r="J128" i="51"/>
  <c r="J127" i="51"/>
  <c r="J126" i="51"/>
  <c r="J125" i="51"/>
  <c r="J124" i="51"/>
  <c r="J123" i="51"/>
  <c r="J122" i="51"/>
  <c r="J121" i="51"/>
  <c r="J120" i="51"/>
  <c r="J119" i="51"/>
  <c r="J118" i="51"/>
  <c r="J117" i="51"/>
  <c r="J116" i="51"/>
  <c r="J115" i="51"/>
  <c r="J114" i="51"/>
  <c r="J113" i="51"/>
  <c r="J112" i="51"/>
  <c r="J111" i="51"/>
  <c r="J110" i="51"/>
  <c r="J109" i="51"/>
  <c r="J108" i="51"/>
  <c r="J107" i="51"/>
  <c r="J106" i="51"/>
  <c r="J105" i="51"/>
  <c r="J104" i="51"/>
  <c r="J103" i="51"/>
  <c r="J102" i="51"/>
  <c r="J101" i="51"/>
  <c r="J100" i="51"/>
  <c r="J99" i="51"/>
  <c r="J98" i="51"/>
  <c r="J97" i="51"/>
  <c r="J96" i="51"/>
  <c r="J95" i="51"/>
  <c r="J94" i="51"/>
  <c r="J93" i="51"/>
  <c r="J92" i="51"/>
  <c r="J91" i="51"/>
  <c r="J90" i="51"/>
  <c r="J89" i="51"/>
  <c r="J88" i="51"/>
  <c r="J87" i="51"/>
  <c r="J86" i="51"/>
  <c r="J85" i="51"/>
  <c r="J84" i="51"/>
  <c r="J83" i="51"/>
  <c r="J82" i="51"/>
  <c r="J81" i="51"/>
  <c r="J80" i="51"/>
  <c r="J79" i="51"/>
  <c r="J78" i="51"/>
  <c r="J77" i="51"/>
  <c r="J76" i="51"/>
  <c r="J75" i="51"/>
  <c r="J74" i="51"/>
  <c r="J73" i="51"/>
  <c r="J72" i="51"/>
  <c r="J71" i="51"/>
  <c r="J70" i="51"/>
  <c r="J69" i="51"/>
  <c r="J68" i="51"/>
  <c r="J67" i="51"/>
  <c r="J66" i="51"/>
  <c r="J65" i="51"/>
  <c r="J64" i="51"/>
  <c r="J63" i="51"/>
  <c r="J62" i="51"/>
  <c r="J61" i="51"/>
  <c r="J60" i="51"/>
  <c r="J59" i="51"/>
  <c r="J58" i="51"/>
  <c r="J57" i="51"/>
  <c r="J56" i="51"/>
  <c r="J55" i="51"/>
  <c r="J54" i="51"/>
  <c r="J53" i="51"/>
  <c r="J52" i="51"/>
  <c r="J51" i="51"/>
  <c r="J50" i="51"/>
  <c r="J49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76" i="50"/>
  <c r="J175" i="50"/>
  <c r="J174" i="50"/>
  <c r="J173" i="50"/>
  <c r="J172" i="50"/>
  <c r="J171" i="50"/>
  <c r="J170" i="50"/>
  <c r="J169" i="50"/>
  <c r="J168" i="50"/>
  <c r="J167" i="50"/>
  <c r="J166" i="50"/>
  <c r="J165" i="50"/>
  <c r="J164" i="50"/>
  <c r="J163" i="50"/>
  <c r="J162" i="50"/>
  <c r="J161" i="50"/>
  <c r="J160" i="50"/>
  <c r="J159" i="50"/>
  <c r="J158" i="50"/>
  <c r="J157" i="50"/>
  <c r="J156" i="50"/>
  <c r="J155" i="50"/>
  <c r="J154" i="50"/>
  <c r="J153" i="50"/>
  <c r="J152" i="50"/>
  <c r="J151" i="50"/>
  <c r="J150" i="50"/>
  <c r="J149" i="50"/>
  <c r="J148" i="50"/>
  <c r="J147" i="50"/>
  <c r="J146" i="50"/>
  <c r="J145" i="50"/>
  <c r="J144" i="50"/>
  <c r="J143" i="50"/>
  <c r="J142" i="50"/>
  <c r="J141" i="50"/>
  <c r="J140" i="50"/>
  <c r="J139" i="50"/>
  <c r="J138" i="50"/>
  <c r="J137" i="50"/>
  <c r="J136" i="50"/>
  <c r="J135" i="50"/>
  <c r="J134" i="50"/>
  <c r="J133" i="50"/>
  <c r="J132" i="50"/>
  <c r="J131" i="50"/>
  <c r="J130" i="50"/>
  <c r="J129" i="50"/>
  <c r="J128" i="50"/>
  <c r="J127" i="50"/>
  <c r="J126" i="50"/>
  <c r="J125" i="50"/>
  <c r="J124" i="50"/>
  <c r="J123" i="50"/>
  <c r="J122" i="50"/>
  <c r="J121" i="50"/>
  <c r="J120" i="50"/>
  <c r="J119" i="50"/>
  <c r="J118" i="50"/>
  <c r="J117" i="50"/>
  <c r="J116" i="50"/>
  <c r="J115" i="50"/>
  <c r="J114" i="50"/>
  <c r="J113" i="50"/>
  <c r="J112" i="50"/>
  <c r="J111" i="50"/>
  <c r="J110" i="50"/>
  <c r="J109" i="50"/>
  <c r="J108" i="50"/>
  <c r="J107" i="50"/>
  <c r="J106" i="50"/>
  <c r="J105" i="50"/>
  <c r="J104" i="50"/>
  <c r="J103" i="50"/>
  <c r="J102" i="50"/>
  <c r="J101" i="50"/>
  <c r="J100" i="50"/>
  <c r="J99" i="50"/>
  <c r="J98" i="50"/>
  <c r="J97" i="50"/>
  <c r="J96" i="50"/>
  <c r="J95" i="50"/>
  <c r="J94" i="50"/>
  <c r="J93" i="50"/>
  <c r="J92" i="50"/>
  <c r="J91" i="50"/>
  <c r="J90" i="50"/>
  <c r="J89" i="50"/>
  <c r="J88" i="50"/>
  <c r="J87" i="50"/>
  <c r="J86" i="50"/>
  <c r="J85" i="50"/>
  <c r="J84" i="50"/>
  <c r="J83" i="50"/>
  <c r="J82" i="50"/>
  <c r="J81" i="50"/>
  <c r="J80" i="50"/>
  <c r="J79" i="50"/>
  <c r="J78" i="50"/>
  <c r="J77" i="50"/>
  <c r="J76" i="50"/>
  <c r="J75" i="50"/>
  <c r="J74" i="50"/>
  <c r="J73" i="50"/>
  <c r="J72" i="50"/>
  <c r="J71" i="50"/>
  <c r="J70" i="50"/>
  <c r="J69" i="50"/>
  <c r="J68" i="50"/>
  <c r="J67" i="50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9" i="50"/>
  <c r="J18" i="50"/>
  <c r="J17" i="50"/>
  <c r="J176" i="49"/>
  <c r="J175" i="49"/>
  <c r="J174" i="49"/>
  <c r="J173" i="49"/>
  <c r="J172" i="49"/>
  <c r="J171" i="49"/>
  <c r="J170" i="49"/>
  <c r="J169" i="49"/>
  <c r="J168" i="49"/>
  <c r="J167" i="49"/>
  <c r="J166" i="49"/>
  <c r="J165" i="49"/>
  <c r="J164" i="49"/>
  <c r="J163" i="49"/>
  <c r="J162" i="49"/>
  <c r="J161" i="49"/>
  <c r="J160" i="49"/>
  <c r="J159" i="49"/>
  <c r="J158" i="49"/>
  <c r="J157" i="49"/>
  <c r="J156" i="49"/>
  <c r="J155" i="49"/>
  <c r="J154" i="49"/>
  <c r="J153" i="49"/>
  <c r="J152" i="49"/>
  <c r="J151" i="49"/>
  <c r="J150" i="49"/>
  <c r="J149" i="49"/>
  <c r="J148" i="49"/>
  <c r="J147" i="49"/>
  <c r="J146" i="49"/>
  <c r="J145" i="49"/>
  <c r="J144" i="49"/>
  <c r="J143" i="49"/>
  <c r="J142" i="49"/>
  <c r="J141" i="49"/>
  <c r="J140" i="49"/>
  <c r="J139" i="49"/>
  <c r="J138" i="49"/>
  <c r="J137" i="49"/>
  <c r="J136" i="49"/>
  <c r="J135" i="49"/>
  <c r="J134" i="49"/>
  <c r="J133" i="49"/>
  <c r="J132" i="49"/>
  <c r="J131" i="49"/>
  <c r="J130" i="49"/>
  <c r="J129" i="49"/>
  <c r="J128" i="49"/>
  <c r="J127" i="49"/>
  <c r="J126" i="49"/>
  <c r="J125" i="49"/>
  <c r="J124" i="49"/>
  <c r="J123" i="49"/>
  <c r="J122" i="49"/>
  <c r="J121" i="49"/>
  <c r="J120" i="49"/>
  <c r="J119" i="49"/>
  <c r="J118" i="49"/>
  <c r="J117" i="49"/>
  <c r="J116" i="49"/>
  <c r="J115" i="49"/>
  <c r="J114" i="49"/>
  <c r="J113" i="49"/>
  <c r="J112" i="49"/>
  <c r="J111" i="49"/>
  <c r="J110" i="49"/>
  <c r="J109" i="49"/>
  <c r="J108" i="49"/>
  <c r="J107" i="49"/>
  <c r="J106" i="49"/>
  <c r="J105" i="49"/>
  <c r="J104" i="49"/>
  <c r="J103" i="49"/>
  <c r="J102" i="49"/>
  <c r="J101" i="49"/>
  <c r="J100" i="49"/>
  <c r="J99" i="49"/>
  <c r="J98" i="49"/>
  <c r="J97" i="49"/>
  <c r="J96" i="49"/>
  <c r="J95" i="49"/>
  <c r="J94" i="49"/>
  <c r="J93" i="49"/>
  <c r="J92" i="49"/>
  <c r="J91" i="49"/>
  <c r="J90" i="49"/>
  <c r="J89" i="49"/>
  <c r="J88" i="49"/>
  <c r="J87" i="49"/>
  <c r="J86" i="49"/>
  <c r="J85" i="49"/>
  <c r="J84" i="49"/>
  <c r="J83" i="49"/>
  <c r="J82" i="49"/>
  <c r="J81" i="49"/>
  <c r="J80" i="49"/>
  <c r="J79" i="49"/>
  <c r="J78" i="49"/>
  <c r="J77" i="49"/>
  <c r="J76" i="49"/>
  <c r="J75" i="49"/>
  <c r="J74" i="49"/>
  <c r="J73" i="49"/>
  <c r="J72" i="49"/>
  <c r="J71" i="49"/>
  <c r="J70" i="49"/>
  <c r="J69" i="49"/>
  <c r="J68" i="49"/>
  <c r="J67" i="49"/>
  <c r="J66" i="49"/>
  <c r="J65" i="49"/>
  <c r="J64" i="49"/>
  <c r="J63" i="49"/>
  <c r="J62" i="49"/>
  <c r="J61" i="49"/>
  <c r="J60" i="49"/>
  <c r="J59" i="49"/>
  <c r="J58" i="49"/>
  <c r="J57" i="49"/>
  <c r="J56" i="49"/>
  <c r="J55" i="49"/>
  <c r="J54" i="49"/>
  <c r="J53" i="49"/>
  <c r="J52" i="49"/>
  <c r="J51" i="49"/>
  <c r="J50" i="49"/>
  <c r="J49" i="49"/>
  <c r="J48" i="49"/>
  <c r="J47" i="49"/>
  <c r="J46" i="49"/>
  <c r="J45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76" i="48"/>
  <c r="J175" i="48"/>
  <c r="J174" i="48"/>
  <c r="J173" i="48"/>
  <c r="J172" i="48"/>
  <c r="J171" i="48"/>
  <c r="J170" i="48"/>
  <c r="J169" i="48"/>
  <c r="J168" i="48"/>
  <c r="J167" i="48"/>
  <c r="J166" i="48"/>
  <c r="J165" i="48"/>
  <c r="J164" i="48"/>
  <c r="J163" i="48"/>
  <c r="J162" i="48"/>
  <c r="J161" i="48"/>
  <c r="J160" i="48"/>
  <c r="J159" i="48"/>
  <c r="J158" i="48"/>
  <c r="J157" i="48"/>
  <c r="J156" i="48"/>
  <c r="J155" i="48"/>
  <c r="J154" i="48"/>
  <c r="J153" i="48"/>
  <c r="J152" i="48"/>
  <c r="J151" i="48"/>
  <c r="J150" i="48"/>
  <c r="J149" i="48"/>
  <c r="J148" i="48"/>
  <c r="J147" i="48"/>
  <c r="J146" i="48"/>
  <c r="J145" i="48"/>
  <c r="J144" i="48"/>
  <c r="J143" i="48"/>
  <c r="J142" i="48"/>
  <c r="J141" i="48"/>
  <c r="J140" i="48"/>
  <c r="J139" i="48"/>
  <c r="J138" i="48"/>
  <c r="J137" i="48"/>
  <c r="J136" i="48"/>
  <c r="J135" i="48"/>
  <c r="J134" i="48"/>
  <c r="J133" i="48"/>
  <c r="J132" i="48"/>
  <c r="J131" i="48"/>
  <c r="J130" i="48"/>
  <c r="J129" i="48"/>
  <c r="J128" i="48"/>
  <c r="J127" i="48"/>
  <c r="J126" i="48"/>
  <c r="J125" i="48"/>
  <c r="J124" i="48"/>
  <c r="J123" i="48"/>
  <c r="J122" i="48"/>
  <c r="J121" i="48"/>
  <c r="J120" i="48"/>
  <c r="J119" i="48"/>
  <c r="J118" i="48"/>
  <c r="J117" i="48"/>
  <c r="J116" i="48"/>
  <c r="J115" i="48"/>
  <c r="J114" i="48"/>
  <c r="J113" i="48"/>
  <c r="J112" i="48"/>
  <c r="J111" i="48"/>
  <c r="J110" i="48"/>
  <c r="J109" i="48"/>
  <c r="J108" i="48"/>
  <c r="J107" i="48"/>
  <c r="J106" i="48"/>
  <c r="J105" i="48"/>
  <c r="J104" i="48"/>
  <c r="J103" i="48"/>
  <c r="J102" i="48"/>
  <c r="J101" i="48"/>
  <c r="J100" i="48"/>
  <c r="J99" i="48"/>
  <c r="J98" i="48"/>
  <c r="J97" i="48"/>
  <c r="J96" i="48"/>
  <c r="J95" i="48"/>
  <c r="J94" i="48"/>
  <c r="J93" i="48"/>
  <c r="J92" i="48"/>
  <c r="J91" i="48"/>
  <c r="J90" i="48"/>
  <c r="J89" i="48"/>
  <c r="J88" i="48"/>
  <c r="J87" i="48"/>
  <c r="J86" i="48"/>
  <c r="J85" i="48"/>
  <c r="J84" i="48"/>
  <c r="J83" i="48"/>
  <c r="J82" i="48"/>
  <c r="J81" i="48"/>
  <c r="J80" i="48"/>
  <c r="J79" i="48"/>
  <c r="J78" i="48"/>
  <c r="J77" i="48"/>
  <c r="J76" i="48"/>
  <c r="J75" i="48"/>
  <c r="J74" i="48"/>
  <c r="J73" i="48"/>
  <c r="J72" i="48"/>
  <c r="J71" i="48"/>
  <c r="J70" i="48"/>
  <c r="J69" i="48"/>
  <c r="J68" i="48"/>
  <c r="J67" i="48"/>
  <c r="J66" i="48"/>
  <c r="J65" i="48"/>
  <c r="J64" i="48"/>
  <c r="J63" i="48"/>
  <c r="J62" i="48"/>
  <c r="J61" i="48"/>
  <c r="J60" i="48"/>
  <c r="J59" i="48"/>
  <c r="J58" i="48"/>
  <c r="J57" i="48"/>
  <c r="J56" i="48"/>
  <c r="J55" i="48"/>
  <c r="J54" i="48"/>
  <c r="J53" i="48"/>
  <c r="J52" i="48"/>
  <c r="J51" i="48"/>
  <c r="J50" i="48"/>
  <c r="J49" i="48"/>
  <c r="J48" i="48"/>
  <c r="J47" i="48"/>
  <c r="J46" i="48"/>
  <c r="J45" i="48"/>
  <c r="J44" i="48"/>
  <c r="J43" i="48"/>
  <c r="J42" i="48"/>
  <c r="J41" i="48"/>
  <c r="J40" i="48"/>
  <c r="J39" i="48"/>
  <c r="J38" i="48"/>
  <c r="J37" i="48"/>
  <c r="J36" i="48"/>
  <c r="J35" i="48"/>
  <c r="J34" i="48"/>
  <c r="J33" i="48"/>
  <c r="J32" i="48"/>
  <c r="J31" i="48"/>
  <c r="J30" i="48"/>
  <c r="J29" i="48"/>
  <c r="J28" i="48"/>
  <c r="J27" i="48"/>
  <c r="J26" i="48"/>
  <c r="J25" i="48"/>
  <c r="J24" i="48"/>
  <c r="J23" i="48"/>
  <c r="J22" i="48"/>
  <c r="J21" i="48"/>
  <c r="J20" i="48"/>
  <c r="J19" i="48"/>
  <c r="J18" i="48"/>
  <c r="J17" i="48"/>
  <c r="J176" i="47"/>
  <c r="J175" i="47"/>
  <c r="J174" i="47"/>
  <c r="J173" i="47"/>
  <c r="J172" i="47"/>
  <c r="J171" i="47"/>
  <c r="J170" i="47"/>
  <c r="J169" i="47"/>
  <c r="J168" i="47"/>
  <c r="J167" i="47"/>
  <c r="J166" i="47"/>
  <c r="J165" i="47"/>
  <c r="J164" i="47"/>
  <c r="J163" i="47"/>
  <c r="J162" i="47"/>
  <c r="J161" i="47"/>
  <c r="J160" i="47"/>
  <c r="J159" i="47"/>
  <c r="J158" i="47"/>
  <c r="J157" i="47"/>
  <c r="J156" i="47"/>
  <c r="J155" i="47"/>
  <c r="J154" i="47"/>
  <c r="J153" i="47"/>
  <c r="J152" i="47"/>
  <c r="J151" i="47"/>
  <c r="J150" i="47"/>
  <c r="J149" i="47"/>
  <c r="J148" i="47"/>
  <c r="J147" i="47"/>
  <c r="J146" i="47"/>
  <c r="J145" i="47"/>
  <c r="J144" i="47"/>
  <c r="J143" i="47"/>
  <c r="J142" i="47"/>
  <c r="J141" i="47"/>
  <c r="J140" i="47"/>
  <c r="J139" i="47"/>
  <c r="J138" i="47"/>
  <c r="J137" i="47"/>
  <c r="J136" i="47"/>
  <c r="J135" i="47"/>
  <c r="J134" i="47"/>
  <c r="J133" i="47"/>
  <c r="J132" i="47"/>
  <c r="J131" i="47"/>
  <c r="J130" i="47"/>
  <c r="J129" i="47"/>
  <c r="J128" i="47"/>
  <c r="J127" i="47"/>
  <c r="J126" i="47"/>
  <c r="J125" i="47"/>
  <c r="J124" i="47"/>
  <c r="J123" i="47"/>
  <c r="J122" i="47"/>
  <c r="J121" i="47"/>
  <c r="J120" i="47"/>
  <c r="J119" i="47"/>
  <c r="J118" i="47"/>
  <c r="J117" i="47"/>
  <c r="J116" i="47"/>
  <c r="J115" i="47"/>
  <c r="J114" i="47"/>
  <c r="J113" i="47"/>
  <c r="J112" i="47"/>
  <c r="J111" i="47"/>
  <c r="J110" i="47"/>
  <c r="J109" i="47"/>
  <c r="J108" i="47"/>
  <c r="J107" i="47"/>
  <c r="J106" i="47"/>
  <c r="J105" i="47"/>
  <c r="J104" i="47"/>
  <c r="J103" i="47"/>
  <c r="J102" i="47"/>
  <c r="J101" i="47"/>
  <c r="J100" i="47"/>
  <c r="J99" i="47"/>
  <c r="J98" i="47"/>
  <c r="J97" i="47"/>
  <c r="J96" i="47"/>
  <c r="J95" i="47"/>
  <c r="J94" i="47"/>
  <c r="J93" i="47"/>
  <c r="J92" i="47"/>
  <c r="J91" i="47"/>
  <c r="J90" i="47"/>
  <c r="J89" i="47"/>
  <c r="J88" i="47"/>
  <c r="J87" i="47"/>
  <c r="J86" i="47"/>
  <c r="J85" i="47"/>
  <c r="J84" i="47"/>
  <c r="J83" i="47"/>
  <c r="J82" i="47"/>
  <c r="J81" i="47"/>
  <c r="J80" i="47"/>
  <c r="J79" i="47"/>
  <c r="J78" i="47"/>
  <c r="J77" i="47"/>
  <c r="J76" i="47"/>
  <c r="J75" i="47"/>
  <c r="J74" i="47"/>
  <c r="J73" i="47"/>
  <c r="J72" i="47"/>
  <c r="J71" i="47"/>
  <c r="J70" i="47"/>
  <c r="J69" i="47"/>
  <c r="J68" i="47"/>
  <c r="J67" i="47"/>
  <c r="J66" i="47"/>
  <c r="J65" i="47"/>
  <c r="J64" i="47"/>
  <c r="J63" i="47"/>
  <c r="J62" i="47"/>
  <c r="J61" i="47"/>
  <c r="J60" i="47"/>
  <c r="J59" i="47"/>
  <c r="J58" i="47"/>
  <c r="J57" i="47"/>
  <c r="J56" i="47"/>
  <c r="J55" i="47"/>
  <c r="J54" i="47"/>
  <c r="J53" i="47"/>
  <c r="J52" i="47"/>
  <c r="J51" i="47"/>
  <c r="J50" i="47"/>
  <c r="J49" i="47"/>
  <c r="J48" i="47"/>
  <c r="J47" i="47"/>
  <c r="J46" i="47"/>
  <c r="J45" i="47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76" i="46"/>
  <c r="J175" i="46"/>
  <c r="J174" i="46"/>
  <c r="J173" i="46"/>
  <c r="J172" i="46"/>
  <c r="J171" i="46"/>
  <c r="J170" i="46"/>
  <c r="J169" i="46"/>
  <c r="J168" i="46"/>
  <c r="J167" i="46"/>
  <c r="J166" i="46"/>
  <c r="J165" i="46"/>
  <c r="J164" i="46"/>
  <c r="J163" i="46"/>
  <c r="J162" i="46"/>
  <c r="J161" i="46"/>
  <c r="J160" i="46"/>
  <c r="J159" i="46"/>
  <c r="J158" i="46"/>
  <c r="J157" i="46"/>
  <c r="J156" i="46"/>
  <c r="J155" i="46"/>
  <c r="J154" i="46"/>
  <c r="J153" i="46"/>
  <c r="J152" i="46"/>
  <c r="J151" i="46"/>
  <c r="J150" i="46"/>
  <c r="J149" i="46"/>
  <c r="J148" i="46"/>
  <c r="J147" i="46"/>
  <c r="J146" i="46"/>
  <c r="J145" i="46"/>
  <c r="J144" i="46"/>
  <c r="J143" i="46"/>
  <c r="J142" i="46"/>
  <c r="J141" i="46"/>
  <c r="J140" i="46"/>
  <c r="J139" i="46"/>
  <c r="J138" i="46"/>
  <c r="J137" i="46"/>
  <c r="J136" i="46"/>
  <c r="J135" i="46"/>
  <c r="J134" i="46"/>
  <c r="J133" i="46"/>
  <c r="J132" i="46"/>
  <c r="J131" i="46"/>
  <c r="J130" i="46"/>
  <c r="J129" i="46"/>
  <c r="J128" i="46"/>
  <c r="J127" i="46"/>
  <c r="J126" i="46"/>
  <c r="J125" i="46"/>
  <c r="J124" i="46"/>
  <c r="J123" i="46"/>
  <c r="J122" i="46"/>
  <c r="J121" i="46"/>
  <c r="J120" i="46"/>
  <c r="J119" i="46"/>
  <c r="J118" i="46"/>
  <c r="J117" i="46"/>
  <c r="J116" i="46"/>
  <c r="J115" i="46"/>
  <c r="J114" i="46"/>
  <c r="J113" i="46"/>
  <c r="J112" i="46"/>
  <c r="J111" i="46"/>
  <c r="J110" i="46"/>
  <c r="J109" i="46"/>
  <c r="J108" i="46"/>
  <c r="J107" i="46"/>
  <c r="J106" i="46"/>
  <c r="J105" i="46"/>
  <c r="J104" i="46"/>
  <c r="J103" i="46"/>
  <c r="J102" i="46"/>
  <c r="J101" i="46"/>
  <c r="J100" i="46"/>
  <c r="J99" i="46"/>
  <c r="J98" i="46"/>
  <c r="J97" i="46"/>
  <c r="J96" i="46"/>
  <c r="J95" i="46"/>
  <c r="J94" i="46"/>
  <c r="J93" i="46"/>
  <c r="J92" i="46"/>
  <c r="J91" i="46"/>
  <c r="J90" i="46"/>
  <c r="J89" i="46"/>
  <c r="J88" i="46"/>
  <c r="J87" i="46"/>
  <c r="J86" i="46"/>
  <c r="J85" i="46"/>
  <c r="J84" i="46"/>
  <c r="J83" i="46"/>
  <c r="J82" i="46"/>
  <c r="J81" i="46"/>
  <c r="J80" i="46"/>
  <c r="J79" i="46"/>
  <c r="J78" i="46"/>
  <c r="J77" i="46"/>
  <c r="J76" i="46"/>
  <c r="J75" i="46"/>
  <c r="J74" i="46"/>
  <c r="J73" i="46"/>
  <c r="J72" i="46"/>
  <c r="J71" i="46"/>
  <c r="J70" i="46"/>
  <c r="J69" i="46"/>
  <c r="J68" i="46"/>
  <c r="J67" i="46"/>
  <c r="J66" i="46"/>
  <c r="J65" i="46"/>
  <c r="J64" i="46"/>
  <c r="J63" i="46"/>
  <c r="J62" i="46"/>
  <c r="J61" i="46"/>
  <c r="J60" i="46"/>
  <c r="J59" i="46"/>
  <c r="J58" i="46"/>
  <c r="J57" i="46"/>
  <c r="J56" i="46"/>
  <c r="J55" i="46"/>
  <c r="J54" i="46"/>
  <c r="J53" i="46"/>
  <c r="J52" i="46"/>
  <c r="J51" i="46"/>
  <c r="J50" i="46"/>
  <c r="J49" i="46"/>
  <c r="J48" i="46"/>
  <c r="J47" i="46"/>
  <c r="J46" i="46"/>
  <c r="J45" i="46"/>
  <c r="J44" i="46"/>
  <c r="J43" i="46"/>
  <c r="J42" i="46"/>
  <c r="J41" i="46"/>
  <c r="J40" i="46"/>
  <c r="J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J176" i="45"/>
  <c r="J175" i="45"/>
  <c r="J174" i="45"/>
  <c r="J173" i="45"/>
  <c r="J172" i="45"/>
  <c r="J171" i="45"/>
  <c r="J170" i="45"/>
  <c r="J169" i="45"/>
  <c r="J168" i="45"/>
  <c r="J167" i="45"/>
  <c r="J166" i="45"/>
  <c r="J165" i="45"/>
  <c r="J164" i="45"/>
  <c r="J163" i="45"/>
  <c r="J162" i="45"/>
  <c r="J161" i="45"/>
  <c r="J160" i="45"/>
  <c r="J159" i="45"/>
  <c r="J158" i="45"/>
  <c r="J157" i="45"/>
  <c r="J156" i="45"/>
  <c r="J155" i="45"/>
  <c r="J154" i="45"/>
  <c r="J153" i="45"/>
  <c r="J152" i="45"/>
  <c r="J151" i="45"/>
  <c r="J150" i="45"/>
  <c r="J149" i="45"/>
  <c r="J148" i="45"/>
  <c r="J147" i="45"/>
  <c r="J146" i="45"/>
  <c r="J145" i="45"/>
  <c r="J144" i="45"/>
  <c r="J143" i="45"/>
  <c r="J142" i="45"/>
  <c r="J141" i="45"/>
  <c r="J140" i="45"/>
  <c r="J139" i="45"/>
  <c r="J138" i="45"/>
  <c r="J137" i="45"/>
  <c r="J136" i="45"/>
  <c r="J135" i="45"/>
  <c r="J134" i="45"/>
  <c r="J133" i="45"/>
  <c r="J132" i="45"/>
  <c r="J131" i="45"/>
  <c r="J130" i="45"/>
  <c r="J129" i="45"/>
  <c r="J128" i="45"/>
  <c r="J127" i="45"/>
  <c r="J126" i="45"/>
  <c r="J125" i="45"/>
  <c r="J124" i="45"/>
  <c r="J123" i="45"/>
  <c r="J122" i="45"/>
  <c r="J121" i="45"/>
  <c r="J120" i="45"/>
  <c r="J119" i="45"/>
  <c r="J118" i="45"/>
  <c r="J117" i="45"/>
  <c r="J116" i="45"/>
  <c r="J115" i="45"/>
  <c r="J114" i="45"/>
  <c r="J113" i="45"/>
  <c r="J112" i="45"/>
  <c r="J111" i="45"/>
  <c r="J110" i="45"/>
  <c r="J109" i="45"/>
  <c r="J108" i="45"/>
  <c r="J107" i="45"/>
  <c r="J106" i="45"/>
  <c r="J105" i="45"/>
  <c r="J104" i="45"/>
  <c r="J103" i="45"/>
  <c r="J102" i="45"/>
  <c r="J101" i="45"/>
  <c r="J100" i="45"/>
  <c r="J99" i="45"/>
  <c r="J98" i="45"/>
  <c r="J97" i="45"/>
  <c r="J96" i="45"/>
  <c r="J95" i="45"/>
  <c r="J94" i="45"/>
  <c r="J93" i="45"/>
  <c r="J92" i="45"/>
  <c r="J91" i="45"/>
  <c r="J90" i="45"/>
  <c r="J89" i="45"/>
  <c r="J88" i="45"/>
  <c r="J87" i="45"/>
  <c r="J86" i="45"/>
  <c r="J85" i="45"/>
  <c r="J84" i="45"/>
  <c r="J83" i="45"/>
  <c r="J82" i="45"/>
  <c r="J81" i="45"/>
  <c r="J80" i="45"/>
  <c r="J79" i="45"/>
  <c r="J78" i="45"/>
  <c r="J77" i="45"/>
  <c r="J76" i="45"/>
  <c r="J75" i="45"/>
  <c r="J74" i="45"/>
  <c r="J73" i="45"/>
  <c r="J72" i="45"/>
  <c r="J71" i="45"/>
  <c r="J70" i="45"/>
  <c r="J69" i="45"/>
  <c r="J68" i="45"/>
  <c r="J67" i="45"/>
  <c r="J66" i="45"/>
  <c r="J65" i="45"/>
  <c r="J64" i="45"/>
  <c r="J63" i="45"/>
  <c r="J62" i="45"/>
  <c r="J61" i="45"/>
  <c r="J60" i="45"/>
  <c r="J59" i="45"/>
  <c r="J58" i="45"/>
  <c r="J57" i="45"/>
  <c r="J56" i="45"/>
  <c r="J55" i="45"/>
  <c r="J54" i="45"/>
  <c r="J53" i="45"/>
  <c r="J52" i="45"/>
  <c r="J51" i="45"/>
  <c r="J50" i="45"/>
  <c r="J49" i="45"/>
  <c r="J48" i="45"/>
  <c r="J47" i="45"/>
  <c r="J46" i="45"/>
  <c r="J45" i="45"/>
  <c r="J44" i="45"/>
  <c r="J43" i="45"/>
  <c r="J42" i="45"/>
  <c r="J41" i="45"/>
  <c r="J40" i="45"/>
  <c r="J39" i="45"/>
  <c r="J38" i="45"/>
  <c r="J37" i="45"/>
  <c r="J36" i="45"/>
  <c r="J35" i="45"/>
  <c r="J34" i="45"/>
  <c r="J33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76" i="44"/>
  <c r="J175" i="44"/>
  <c r="J174" i="44"/>
  <c r="J173" i="44"/>
  <c r="J172" i="44"/>
  <c r="J171" i="44"/>
  <c r="J170" i="44"/>
  <c r="J169" i="44"/>
  <c r="J168" i="44"/>
  <c r="J167" i="44"/>
  <c r="J166" i="44"/>
  <c r="J165" i="44"/>
  <c r="J164" i="44"/>
  <c r="J163" i="44"/>
  <c r="J162" i="44"/>
  <c r="J161" i="44"/>
  <c r="J160" i="44"/>
  <c r="J159" i="44"/>
  <c r="J158" i="44"/>
  <c r="J157" i="44"/>
  <c r="J156" i="44"/>
  <c r="J155" i="44"/>
  <c r="J154" i="44"/>
  <c r="J153" i="44"/>
  <c r="J152" i="44"/>
  <c r="J151" i="44"/>
  <c r="J150" i="44"/>
  <c r="J149" i="44"/>
  <c r="J148" i="44"/>
  <c r="J147" i="44"/>
  <c r="J146" i="44"/>
  <c r="J145" i="44"/>
  <c r="J144" i="44"/>
  <c r="J143" i="44"/>
  <c r="J142" i="44"/>
  <c r="J141" i="44"/>
  <c r="J140" i="44"/>
  <c r="J139" i="44"/>
  <c r="J138" i="44"/>
  <c r="J137" i="44"/>
  <c r="J136" i="44"/>
  <c r="J135" i="44"/>
  <c r="J134" i="44"/>
  <c r="J133" i="44"/>
  <c r="J132" i="44"/>
  <c r="J131" i="44"/>
  <c r="J130" i="44"/>
  <c r="J129" i="44"/>
  <c r="J128" i="44"/>
  <c r="J127" i="44"/>
  <c r="J126" i="44"/>
  <c r="J125" i="44"/>
  <c r="J124" i="44"/>
  <c r="J123" i="44"/>
  <c r="J122" i="44"/>
  <c r="J121" i="44"/>
  <c r="J120" i="44"/>
  <c r="J119" i="44"/>
  <c r="J118" i="44"/>
  <c r="J117" i="44"/>
  <c r="J116" i="44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76" i="43"/>
  <c r="J175" i="43"/>
  <c r="J174" i="43"/>
  <c r="J173" i="43"/>
  <c r="J172" i="43"/>
  <c r="J171" i="43"/>
  <c r="J170" i="43"/>
  <c r="J169" i="43"/>
  <c r="J168" i="43"/>
  <c r="J167" i="43"/>
  <c r="J166" i="43"/>
  <c r="J165" i="43"/>
  <c r="J164" i="43"/>
  <c r="J163" i="43"/>
  <c r="J162" i="43"/>
  <c r="J161" i="43"/>
  <c r="J160" i="43"/>
  <c r="J159" i="43"/>
  <c r="J158" i="43"/>
  <c r="J157" i="43"/>
  <c r="J156" i="43"/>
  <c r="J155" i="43"/>
  <c r="J154" i="43"/>
  <c r="J153" i="43"/>
  <c r="J152" i="43"/>
  <c r="J151" i="43"/>
  <c r="J150" i="43"/>
  <c r="J149" i="43"/>
  <c r="J148" i="43"/>
  <c r="J147" i="43"/>
  <c r="J146" i="43"/>
  <c r="J145" i="43"/>
  <c r="J144" i="43"/>
  <c r="J143" i="43"/>
  <c r="J142" i="43"/>
  <c r="J141" i="43"/>
  <c r="J140" i="43"/>
  <c r="J139" i="43"/>
  <c r="J138" i="43"/>
  <c r="J137" i="43"/>
  <c r="J136" i="43"/>
  <c r="J135" i="43"/>
  <c r="J134" i="43"/>
  <c r="J133" i="43"/>
  <c r="J132" i="43"/>
  <c r="J131" i="43"/>
  <c r="J130" i="43"/>
  <c r="J129" i="43"/>
  <c r="J128" i="43"/>
  <c r="J127" i="43"/>
  <c r="J126" i="43"/>
  <c r="J125" i="43"/>
  <c r="J124" i="43"/>
  <c r="J123" i="43"/>
  <c r="J122" i="43"/>
  <c r="J121" i="43"/>
  <c r="J120" i="43"/>
  <c r="J119" i="43"/>
  <c r="J118" i="43"/>
  <c r="J117" i="43"/>
  <c r="J116" i="43"/>
  <c r="J115" i="43"/>
  <c r="J114" i="43"/>
  <c r="J113" i="43"/>
  <c r="J112" i="43"/>
  <c r="J111" i="43"/>
  <c r="J110" i="43"/>
  <c r="J109" i="43"/>
  <c r="J108" i="43"/>
  <c r="J107" i="43"/>
  <c r="J106" i="43"/>
  <c r="J105" i="43"/>
  <c r="J104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76" i="42"/>
  <c r="J175" i="42"/>
  <c r="J174" i="42"/>
  <c r="J173" i="42"/>
  <c r="J172" i="42"/>
  <c r="J171" i="42"/>
  <c r="J170" i="42"/>
  <c r="J169" i="42"/>
  <c r="J168" i="42"/>
  <c r="J167" i="42"/>
  <c r="J166" i="42"/>
  <c r="J165" i="42"/>
  <c r="J164" i="42"/>
  <c r="J163" i="42"/>
  <c r="J162" i="42"/>
  <c r="J161" i="42"/>
  <c r="J160" i="42"/>
  <c r="J159" i="42"/>
  <c r="J158" i="42"/>
  <c r="J157" i="42"/>
  <c r="J156" i="42"/>
  <c r="J155" i="42"/>
  <c r="J154" i="42"/>
  <c r="J153" i="42"/>
  <c r="J152" i="42"/>
  <c r="J151" i="42"/>
  <c r="J150" i="42"/>
  <c r="J149" i="42"/>
  <c r="J148" i="42"/>
  <c r="J147" i="42"/>
  <c r="J146" i="42"/>
  <c r="J145" i="42"/>
  <c r="J144" i="42"/>
  <c r="J143" i="42"/>
  <c r="J142" i="42"/>
  <c r="J141" i="42"/>
  <c r="J140" i="42"/>
  <c r="J139" i="42"/>
  <c r="J138" i="42"/>
  <c r="J137" i="42"/>
  <c r="J136" i="42"/>
  <c r="J135" i="42"/>
  <c r="J134" i="42"/>
  <c r="J133" i="42"/>
  <c r="J132" i="42"/>
  <c r="J131" i="42"/>
  <c r="J130" i="42"/>
  <c r="J129" i="42"/>
  <c r="J128" i="42"/>
  <c r="J127" i="42"/>
  <c r="J126" i="42"/>
  <c r="J125" i="42"/>
  <c r="J124" i="42"/>
  <c r="J123" i="42"/>
  <c r="J122" i="42"/>
  <c r="J121" i="42"/>
  <c r="J120" i="42"/>
  <c r="J119" i="42"/>
  <c r="J118" i="42"/>
  <c r="J117" i="42"/>
  <c r="J116" i="42"/>
  <c r="J115" i="42"/>
  <c r="J114" i="42"/>
  <c r="J113" i="42"/>
  <c r="J112" i="42"/>
  <c r="J111" i="42"/>
  <c r="J110" i="42"/>
  <c r="J109" i="42"/>
  <c r="J108" i="42"/>
  <c r="J107" i="42"/>
  <c r="J106" i="42"/>
  <c r="J105" i="42"/>
  <c r="J104" i="42"/>
  <c r="J103" i="42"/>
  <c r="J102" i="42"/>
  <c r="J101" i="42"/>
  <c r="J100" i="42"/>
  <c r="J99" i="42"/>
  <c r="J98" i="42"/>
  <c r="J97" i="42"/>
  <c r="J96" i="42"/>
  <c r="J95" i="42"/>
  <c r="J94" i="42"/>
  <c r="J93" i="42"/>
  <c r="J92" i="42"/>
  <c r="J91" i="42"/>
  <c r="J90" i="42"/>
  <c r="J89" i="42"/>
  <c r="J88" i="42"/>
  <c r="J87" i="42"/>
  <c r="J86" i="42"/>
  <c r="J85" i="42"/>
  <c r="J84" i="42"/>
  <c r="J83" i="42"/>
  <c r="J82" i="42"/>
  <c r="J81" i="42"/>
  <c r="J80" i="42"/>
  <c r="J79" i="42"/>
  <c r="J78" i="42"/>
  <c r="J77" i="42"/>
  <c r="J76" i="42"/>
  <c r="J75" i="42"/>
  <c r="J74" i="42"/>
  <c r="J73" i="42"/>
  <c r="J72" i="42"/>
  <c r="J71" i="42"/>
  <c r="J70" i="42"/>
  <c r="J69" i="42"/>
  <c r="J68" i="42"/>
  <c r="J67" i="42"/>
  <c r="J66" i="42"/>
  <c r="J65" i="42"/>
  <c r="J64" i="42"/>
  <c r="J63" i="42"/>
  <c r="J62" i="42"/>
  <c r="J61" i="42"/>
  <c r="J60" i="42"/>
  <c r="J59" i="42"/>
  <c r="J58" i="42"/>
  <c r="J57" i="42"/>
  <c r="J56" i="42"/>
  <c r="J55" i="42"/>
  <c r="J54" i="42"/>
  <c r="J53" i="42"/>
  <c r="J52" i="42"/>
  <c r="J51" i="42"/>
  <c r="J50" i="42"/>
  <c r="J49" i="42"/>
  <c r="J48" i="42"/>
  <c r="J47" i="42"/>
  <c r="J46" i="42"/>
  <c r="J45" i="42"/>
  <c r="J44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19" i="42"/>
  <c r="J18" i="42"/>
  <c r="J17" i="42"/>
  <c r="J176" i="41"/>
  <c r="J175" i="41"/>
  <c r="J174" i="41"/>
  <c r="J173" i="41"/>
  <c r="J172" i="41"/>
  <c r="J171" i="41"/>
  <c r="J170" i="41"/>
  <c r="J169" i="41"/>
  <c r="J168" i="41"/>
  <c r="J167" i="41"/>
  <c r="J166" i="41"/>
  <c r="J165" i="41"/>
  <c r="J164" i="41"/>
  <c r="J163" i="41"/>
  <c r="J162" i="41"/>
  <c r="J161" i="41"/>
  <c r="J160" i="41"/>
  <c r="J159" i="41"/>
  <c r="J158" i="41"/>
  <c r="J157" i="41"/>
  <c r="J156" i="41"/>
  <c r="J155" i="41"/>
  <c r="J154" i="41"/>
  <c r="J153" i="41"/>
  <c r="J152" i="41"/>
  <c r="J151" i="41"/>
  <c r="J150" i="41"/>
  <c r="J149" i="41"/>
  <c r="J148" i="41"/>
  <c r="J147" i="41"/>
  <c r="J146" i="41"/>
  <c r="J145" i="41"/>
  <c r="J144" i="41"/>
  <c r="J143" i="41"/>
  <c r="J142" i="41"/>
  <c r="J141" i="41"/>
  <c r="J140" i="41"/>
  <c r="J139" i="41"/>
  <c r="J138" i="41"/>
  <c r="J137" i="41"/>
  <c r="J136" i="41"/>
  <c r="J135" i="41"/>
  <c r="J134" i="41"/>
  <c r="J133" i="41"/>
  <c r="J132" i="41"/>
  <c r="J131" i="41"/>
  <c r="J130" i="41"/>
  <c r="J129" i="41"/>
  <c r="J128" i="41"/>
  <c r="J127" i="41"/>
  <c r="J126" i="41"/>
  <c r="J125" i="41"/>
  <c r="J124" i="41"/>
  <c r="J123" i="41"/>
  <c r="J122" i="41"/>
  <c r="J121" i="41"/>
  <c r="J120" i="41"/>
  <c r="J119" i="41"/>
  <c r="J118" i="41"/>
  <c r="J117" i="41"/>
  <c r="J116" i="41"/>
  <c r="J115" i="41"/>
  <c r="J114" i="41"/>
  <c r="J113" i="41"/>
  <c r="J112" i="41"/>
  <c r="J111" i="41"/>
  <c r="J110" i="41"/>
  <c r="J109" i="41"/>
  <c r="J108" i="41"/>
  <c r="J107" i="41"/>
  <c r="J106" i="41"/>
  <c r="J105" i="41"/>
  <c r="J104" i="41"/>
  <c r="J103" i="41"/>
  <c r="J102" i="41"/>
  <c r="J101" i="41"/>
  <c r="J100" i="41"/>
  <c r="J99" i="41"/>
  <c r="J98" i="41"/>
  <c r="J97" i="41"/>
  <c r="J96" i="41"/>
  <c r="J95" i="41"/>
  <c r="J94" i="41"/>
  <c r="J93" i="41"/>
  <c r="J92" i="41"/>
  <c r="J91" i="41"/>
  <c r="J90" i="41"/>
  <c r="J89" i="41"/>
  <c r="J88" i="41"/>
  <c r="J87" i="41"/>
  <c r="J86" i="41"/>
  <c r="J85" i="41"/>
  <c r="J84" i="41"/>
  <c r="J83" i="41"/>
  <c r="J82" i="41"/>
  <c r="J81" i="41"/>
  <c r="J80" i="41"/>
  <c r="J79" i="41"/>
  <c r="J78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76" i="40"/>
  <c r="J175" i="40"/>
  <c r="J174" i="40"/>
  <c r="J173" i="40"/>
  <c r="J172" i="40"/>
  <c r="J171" i="40"/>
  <c r="J170" i="40"/>
  <c r="J169" i="40"/>
  <c r="J168" i="40"/>
  <c r="J167" i="40"/>
  <c r="J166" i="40"/>
  <c r="J165" i="40"/>
  <c r="J164" i="40"/>
  <c r="J163" i="40"/>
  <c r="J162" i="40"/>
  <c r="J161" i="40"/>
  <c r="J160" i="40"/>
  <c r="J159" i="40"/>
  <c r="J158" i="40"/>
  <c r="J157" i="40"/>
  <c r="J156" i="40"/>
  <c r="J155" i="40"/>
  <c r="J154" i="40"/>
  <c r="J153" i="40"/>
  <c r="J152" i="40"/>
  <c r="J151" i="40"/>
  <c r="J150" i="40"/>
  <c r="J149" i="40"/>
  <c r="J148" i="40"/>
  <c r="J147" i="40"/>
  <c r="J146" i="40"/>
  <c r="J145" i="40"/>
  <c r="J144" i="40"/>
  <c r="J143" i="40"/>
  <c r="J142" i="40"/>
  <c r="J141" i="40"/>
  <c r="J140" i="40"/>
  <c r="J139" i="40"/>
  <c r="J138" i="40"/>
  <c r="J137" i="40"/>
  <c r="J136" i="40"/>
  <c r="J135" i="40"/>
  <c r="J134" i="40"/>
  <c r="J133" i="40"/>
  <c r="J132" i="40"/>
  <c r="J131" i="40"/>
  <c r="J130" i="40"/>
  <c r="J129" i="40"/>
  <c r="J128" i="40"/>
  <c r="J127" i="40"/>
  <c r="J126" i="40"/>
  <c r="J125" i="40"/>
  <c r="J124" i="40"/>
  <c r="J123" i="40"/>
  <c r="J122" i="40"/>
  <c r="J121" i="40"/>
  <c r="J120" i="40"/>
  <c r="J119" i="40"/>
  <c r="J118" i="40"/>
  <c r="J117" i="40"/>
  <c r="J116" i="40"/>
  <c r="J115" i="40"/>
  <c r="J114" i="40"/>
  <c r="J113" i="40"/>
  <c r="J112" i="40"/>
  <c r="J111" i="40"/>
  <c r="J110" i="40"/>
  <c r="J109" i="40"/>
  <c r="J108" i="40"/>
  <c r="J107" i="40"/>
  <c r="J106" i="40"/>
  <c r="J105" i="40"/>
  <c r="J104" i="40"/>
  <c r="J103" i="40"/>
  <c r="J102" i="40"/>
  <c r="J101" i="40"/>
  <c r="J100" i="40"/>
  <c r="J99" i="40"/>
  <c r="J98" i="40"/>
  <c r="J97" i="40"/>
  <c r="J96" i="40"/>
  <c r="J95" i="40"/>
  <c r="J94" i="40"/>
  <c r="J93" i="40"/>
  <c r="J92" i="40"/>
  <c r="J91" i="40"/>
  <c r="J90" i="40"/>
  <c r="J89" i="40"/>
  <c r="J88" i="40"/>
  <c r="J87" i="40"/>
  <c r="J86" i="40"/>
  <c r="J85" i="40"/>
  <c r="J84" i="40"/>
  <c r="J83" i="40"/>
  <c r="J82" i="40"/>
  <c r="J81" i="40"/>
  <c r="J80" i="40"/>
  <c r="J79" i="40"/>
  <c r="J78" i="40"/>
  <c r="J77" i="40"/>
  <c r="J76" i="40"/>
  <c r="J75" i="40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J61" i="40"/>
  <c r="J60" i="40"/>
  <c r="J59" i="40"/>
  <c r="J58" i="40"/>
  <c r="J57" i="40"/>
  <c r="J56" i="40"/>
  <c r="J55" i="40"/>
  <c r="J54" i="40"/>
  <c r="J53" i="40"/>
  <c r="J52" i="40"/>
  <c r="J51" i="40"/>
  <c r="J50" i="40"/>
  <c r="J49" i="40"/>
  <c r="J4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76" i="38"/>
  <c r="J175" i="38"/>
  <c r="J174" i="38"/>
  <c r="J173" i="38"/>
  <c r="J172" i="38"/>
  <c r="J171" i="38"/>
  <c r="J170" i="38"/>
  <c r="J169" i="38"/>
  <c r="J168" i="38"/>
  <c r="J167" i="38"/>
  <c r="J166" i="38"/>
  <c r="J165" i="38"/>
  <c r="J164" i="38"/>
  <c r="J163" i="38"/>
  <c r="J162" i="38"/>
  <c r="J161" i="38"/>
  <c r="J160" i="38"/>
  <c r="J159" i="38"/>
  <c r="J158" i="38"/>
  <c r="J157" i="38"/>
  <c r="J156" i="38"/>
  <c r="J155" i="38"/>
  <c r="J154" i="38"/>
  <c r="J153" i="38"/>
  <c r="J152" i="38"/>
  <c r="J151" i="38"/>
  <c r="J150" i="38"/>
  <c r="J149" i="38"/>
  <c r="J148" i="38"/>
  <c r="J147" i="38"/>
  <c r="J146" i="38"/>
  <c r="J145" i="38"/>
  <c r="J144" i="38"/>
  <c r="J143" i="38"/>
  <c r="J142" i="38"/>
  <c r="J141" i="38"/>
  <c r="J140" i="38"/>
  <c r="J139" i="38"/>
  <c r="J138" i="38"/>
  <c r="J137" i="38"/>
  <c r="J136" i="38"/>
  <c r="J135" i="38"/>
  <c r="J134" i="38"/>
  <c r="J133" i="38"/>
  <c r="J132" i="38"/>
  <c r="J131" i="38"/>
  <c r="J130" i="38"/>
  <c r="J129" i="38"/>
  <c r="J128" i="38"/>
  <c r="J127" i="38"/>
  <c r="J126" i="38"/>
  <c r="J125" i="38"/>
  <c r="J124" i="38"/>
  <c r="J123" i="38"/>
  <c r="J122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98" i="38"/>
  <c r="J97" i="38"/>
  <c r="J96" i="38"/>
  <c r="J95" i="38"/>
  <c r="J94" i="38"/>
  <c r="J93" i="38"/>
  <c r="J92" i="38"/>
  <c r="J91" i="38"/>
  <c r="J90" i="38"/>
  <c r="J89" i="38"/>
  <c r="J88" i="38"/>
  <c r="J87" i="38"/>
  <c r="J86" i="38"/>
  <c r="J85" i="38"/>
  <c r="J84" i="38"/>
  <c r="J83" i="38"/>
  <c r="J82" i="38"/>
  <c r="J81" i="38"/>
  <c r="J80" i="38"/>
  <c r="J79" i="38"/>
  <c r="J78" i="38"/>
  <c r="J77" i="38"/>
  <c r="J76" i="38"/>
  <c r="J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J60" i="38"/>
  <c r="J59" i="38"/>
  <c r="J58" i="38"/>
  <c r="J57" i="38"/>
  <c r="J56" i="38"/>
  <c r="J55" i="38"/>
  <c r="J54" i="38"/>
  <c r="J53" i="38"/>
  <c r="J52" i="38"/>
  <c r="J51" i="38"/>
  <c r="J50" i="38"/>
  <c r="J49" i="38"/>
  <c r="J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76" i="37"/>
  <c r="J175" i="37"/>
  <c r="J174" i="37"/>
  <c r="J173" i="37"/>
  <c r="J172" i="37"/>
  <c r="J171" i="37"/>
  <c r="J170" i="37"/>
  <c r="J169" i="37"/>
  <c r="J168" i="37"/>
  <c r="J167" i="37"/>
  <c r="J166" i="37"/>
  <c r="J165" i="37"/>
  <c r="J164" i="37"/>
  <c r="J163" i="37"/>
  <c r="J162" i="37"/>
  <c r="J161" i="37"/>
  <c r="J160" i="37"/>
  <c r="J159" i="37"/>
  <c r="J158" i="37"/>
  <c r="J157" i="37"/>
  <c r="J156" i="37"/>
  <c r="J155" i="37"/>
  <c r="J154" i="37"/>
  <c r="J153" i="37"/>
  <c r="J152" i="37"/>
  <c r="J151" i="37"/>
  <c r="J150" i="37"/>
  <c r="J149" i="37"/>
  <c r="J148" i="37"/>
  <c r="J147" i="37"/>
  <c r="J146" i="37"/>
  <c r="J145" i="37"/>
  <c r="J144" i="37"/>
  <c r="J143" i="37"/>
  <c r="J142" i="37"/>
  <c r="J141" i="37"/>
  <c r="J140" i="37"/>
  <c r="J139" i="37"/>
  <c r="J138" i="37"/>
  <c r="J137" i="37"/>
  <c r="J136" i="37"/>
  <c r="J135" i="37"/>
  <c r="J134" i="37"/>
  <c r="J133" i="37"/>
  <c r="J132" i="37"/>
  <c r="J131" i="37"/>
  <c r="J130" i="37"/>
  <c r="J129" i="37"/>
  <c r="J128" i="37"/>
  <c r="J127" i="37"/>
  <c r="J126" i="37"/>
  <c r="J125" i="37"/>
  <c r="J124" i="37"/>
  <c r="J123" i="37"/>
  <c r="J122" i="37"/>
  <c r="J121" i="37"/>
  <c r="J120" i="37"/>
  <c r="J119" i="37"/>
  <c r="J118" i="37"/>
  <c r="J117" i="37"/>
  <c r="J116" i="37"/>
  <c r="J115" i="37"/>
  <c r="J114" i="37"/>
  <c r="J113" i="37"/>
  <c r="J112" i="37"/>
  <c r="J111" i="37"/>
  <c r="J110" i="37"/>
  <c r="J109" i="37"/>
  <c r="J108" i="37"/>
  <c r="J107" i="37"/>
  <c r="J106" i="37"/>
  <c r="J105" i="37"/>
  <c r="J104" i="37"/>
  <c r="J103" i="37"/>
  <c r="J102" i="37"/>
  <c r="J101" i="37"/>
  <c r="J100" i="37"/>
  <c r="J99" i="37"/>
  <c r="J98" i="37"/>
  <c r="J97" i="37"/>
  <c r="J96" i="37"/>
  <c r="J95" i="37"/>
  <c r="J94" i="37"/>
  <c r="J93" i="37"/>
  <c r="J92" i="37"/>
  <c r="J91" i="37"/>
  <c r="J90" i="37"/>
  <c r="J89" i="37"/>
  <c r="J88" i="37"/>
  <c r="J87" i="37"/>
  <c r="J86" i="37"/>
  <c r="J85" i="37"/>
  <c r="J84" i="37"/>
  <c r="J83" i="37"/>
  <c r="J82" i="37"/>
  <c r="J81" i="37"/>
  <c r="J80" i="37"/>
  <c r="J79" i="37"/>
  <c r="J78" i="37"/>
  <c r="J77" i="37"/>
  <c r="J76" i="37"/>
  <c r="J75" i="37"/>
  <c r="J74" i="37"/>
  <c r="J73" i="37"/>
  <c r="J72" i="37"/>
  <c r="J71" i="37"/>
  <c r="J70" i="37"/>
  <c r="J69" i="37"/>
  <c r="J68" i="37"/>
  <c r="J67" i="37"/>
  <c r="J66" i="37"/>
  <c r="J65" i="37"/>
  <c r="J64" i="37"/>
  <c r="J63" i="37"/>
  <c r="J62" i="37"/>
  <c r="J61" i="37"/>
  <c r="J60" i="37"/>
  <c r="J59" i="37"/>
  <c r="J58" i="37"/>
  <c r="J57" i="37"/>
  <c r="J56" i="37"/>
  <c r="J55" i="37"/>
  <c r="J54" i="37"/>
  <c r="J53" i="37"/>
  <c r="J52" i="37"/>
  <c r="J51" i="37"/>
  <c r="J50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76" i="36"/>
  <c r="J175" i="36"/>
  <c r="J174" i="36"/>
  <c r="J173" i="36"/>
  <c r="J172" i="36"/>
  <c r="J171" i="36"/>
  <c r="J170" i="36"/>
  <c r="J169" i="36"/>
  <c r="J168" i="36"/>
  <c r="J167" i="36"/>
  <c r="J166" i="36"/>
  <c r="J165" i="36"/>
  <c r="J164" i="36"/>
  <c r="J163" i="36"/>
  <c r="J162" i="36"/>
  <c r="J161" i="36"/>
  <c r="J160" i="36"/>
  <c r="J159" i="36"/>
  <c r="J158" i="36"/>
  <c r="J157" i="36"/>
  <c r="J156" i="36"/>
  <c r="J155" i="36"/>
  <c r="J154" i="36"/>
  <c r="J153" i="36"/>
  <c r="J152" i="36"/>
  <c r="J151" i="36"/>
  <c r="J150" i="36"/>
  <c r="J149" i="36"/>
  <c r="J148" i="36"/>
  <c r="J147" i="36"/>
  <c r="J146" i="36"/>
  <c r="J145" i="36"/>
  <c r="J144" i="36"/>
  <c r="J143" i="36"/>
  <c r="J142" i="36"/>
  <c r="J141" i="36"/>
  <c r="J140" i="36"/>
  <c r="J139" i="36"/>
  <c r="J138" i="36"/>
  <c r="J137" i="36"/>
  <c r="J136" i="36"/>
  <c r="J135" i="36"/>
  <c r="J134" i="36"/>
  <c r="J133" i="36"/>
  <c r="J132" i="36"/>
  <c r="J131" i="36"/>
  <c r="J130" i="36"/>
  <c r="J129" i="36"/>
  <c r="J128" i="36"/>
  <c r="J127" i="36"/>
  <c r="J126" i="36"/>
  <c r="J125" i="36"/>
  <c r="J124" i="36"/>
  <c r="J123" i="36"/>
  <c r="J122" i="36"/>
  <c r="J121" i="36"/>
  <c r="J120" i="36"/>
  <c r="J119" i="36"/>
  <c r="J118" i="36"/>
  <c r="J117" i="36"/>
  <c r="J116" i="36"/>
  <c r="J115" i="36"/>
  <c r="J114" i="36"/>
  <c r="J113" i="36"/>
  <c r="J112" i="36"/>
  <c r="J111" i="36"/>
  <c r="J110" i="36"/>
  <c r="J109" i="36"/>
  <c r="J108" i="36"/>
  <c r="J107" i="36"/>
  <c r="J106" i="36"/>
  <c r="J105" i="36"/>
  <c r="J104" i="36"/>
  <c r="J103" i="36"/>
  <c r="J102" i="36"/>
  <c r="J101" i="36"/>
  <c r="J100" i="36"/>
  <c r="J99" i="36"/>
  <c r="J98" i="36"/>
  <c r="J97" i="36"/>
  <c r="J96" i="36"/>
  <c r="J95" i="36"/>
  <c r="J94" i="36"/>
  <c r="J93" i="36"/>
  <c r="J92" i="36"/>
  <c r="J91" i="36"/>
  <c r="J90" i="36"/>
  <c r="J89" i="36"/>
  <c r="J88" i="36"/>
  <c r="J87" i="36"/>
  <c r="J86" i="36"/>
  <c r="J85" i="36"/>
  <c r="J84" i="36"/>
  <c r="J83" i="36"/>
  <c r="J82" i="36"/>
  <c r="J81" i="36"/>
  <c r="J80" i="36"/>
  <c r="J79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76" i="35"/>
  <c r="J175" i="35"/>
  <c r="J174" i="35"/>
  <c r="J173" i="35"/>
  <c r="J172" i="35"/>
  <c r="J171" i="35"/>
  <c r="J170" i="35"/>
  <c r="J169" i="35"/>
  <c r="J168" i="35"/>
  <c r="J167" i="35"/>
  <c r="J166" i="35"/>
  <c r="J165" i="35"/>
  <c r="J164" i="35"/>
  <c r="J163" i="35"/>
  <c r="J162" i="35"/>
  <c r="J161" i="35"/>
  <c r="J160" i="35"/>
  <c r="J159" i="35"/>
  <c r="J158" i="35"/>
  <c r="J157" i="35"/>
  <c r="J156" i="35"/>
  <c r="J155" i="35"/>
  <c r="J154" i="35"/>
  <c r="J153" i="35"/>
  <c r="J152" i="35"/>
  <c r="J151" i="35"/>
  <c r="J150" i="35"/>
  <c r="J149" i="35"/>
  <c r="J148" i="35"/>
  <c r="J147" i="35"/>
  <c r="J146" i="35"/>
  <c r="J145" i="35"/>
  <c r="J144" i="35"/>
  <c r="J143" i="35"/>
  <c r="J142" i="35"/>
  <c r="J141" i="35"/>
  <c r="J140" i="35"/>
  <c r="J139" i="35"/>
  <c r="J138" i="35"/>
  <c r="J137" i="35"/>
  <c r="J136" i="35"/>
  <c r="J135" i="35"/>
  <c r="J134" i="35"/>
  <c r="J133" i="35"/>
  <c r="J132" i="35"/>
  <c r="J131" i="35"/>
  <c r="J130" i="35"/>
  <c r="J129" i="35"/>
  <c r="J128" i="35"/>
  <c r="J127" i="35"/>
  <c r="J126" i="35"/>
  <c r="J125" i="35"/>
  <c r="J124" i="35"/>
  <c r="J123" i="35"/>
  <c r="J122" i="35"/>
  <c r="J121" i="35"/>
  <c r="J120" i="35"/>
  <c r="J119" i="35"/>
  <c r="J118" i="35"/>
  <c r="J117" i="35"/>
  <c r="J116" i="35"/>
  <c r="J115" i="35"/>
  <c r="J114" i="35"/>
  <c r="J113" i="35"/>
  <c r="J112" i="35"/>
  <c r="J111" i="35"/>
  <c r="J110" i="35"/>
  <c r="J109" i="35"/>
  <c r="J108" i="35"/>
  <c r="J107" i="35"/>
  <c r="J106" i="35"/>
  <c r="J105" i="35"/>
  <c r="J104" i="35"/>
  <c r="J103" i="35"/>
  <c r="J102" i="35"/>
  <c r="J101" i="35"/>
  <c r="J100" i="35"/>
  <c r="J99" i="35"/>
  <c r="J98" i="35"/>
  <c r="J97" i="35"/>
  <c r="J96" i="35"/>
  <c r="J95" i="35"/>
  <c r="J94" i="35"/>
  <c r="J93" i="35"/>
  <c r="J92" i="35"/>
  <c r="J91" i="35"/>
  <c r="J90" i="35"/>
  <c r="J89" i="35"/>
  <c r="J88" i="35"/>
  <c r="J87" i="35"/>
  <c r="J86" i="35"/>
  <c r="J85" i="35"/>
  <c r="J84" i="35"/>
  <c r="J83" i="35"/>
  <c r="J82" i="35"/>
  <c r="J81" i="35"/>
  <c r="J80" i="35"/>
  <c r="J79" i="35"/>
  <c r="J78" i="35"/>
  <c r="J77" i="35"/>
  <c r="J76" i="35"/>
  <c r="J75" i="35"/>
  <c r="J74" i="35"/>
  <c r="J73" i="35"/>
  <c r="J72" i="35"/>
  <c r="J71" i="35"/>
  <c r="J70" i="35"/>
  <c r="J69" i="35"/>
  <c r="J68" i="35"/>
  <c r="J67" i="35"/>
  <c r="J66" i="35"/>
  <c r="J65" i="35"/>
  <c r="J64" i="35"/>
  <c r="J63" i="35"/>
  <c r="J62" i="35"/>
  <c r="J61" i="35"/>
  <c r="J60" i="35"/>
  <c r="J59" i="35"/>
  <c r="J58" i="35"/>
  <c r="J57" i="35"/>
  <c r="J56" i="35"/>
  <c r="J55" i="35"/>
  <c r="J54" i="35"/>
  <c r="J53" i="35"/>
  <c r="J52" i="35"/>
  <c r="J51" i="35"/>
  <c r="J50" i="35"/>
  <c r="J49" i="35"/>
  <c r="J48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76" i="34"/>
  <c r="J176" i="2"/>
  <c r="K162" i="3"/>
  <c r="J175" i="34"/>
  <c r="J175" i="2"/>
  <c r="K161" i="3"/>
  <c r="J174" i="34"/>
  <c r="J174" i="2"/>
  <c r="K160" i="3"/>
  <c r="J173" i="34"/>
  <c r="J173" i="2"/>
  <c r="K159" i="3"/>
  <c r="J172" i="34"/>
  <c r="J172" i="2"/>
  <c r="K158" i="3"/>
  <c r="J171" i="34"/>
  <c r="J171" i="2"/>
  <c r="K157" i="3"/>
  <c r="J170" i="34"/>
  <c r="J170" i="2"/>
  <c r="K156" i="3"/>
  <c r="J169" i="34"/>
  <c r="J169" i="2"/>
  <c r="K155" i="3"/>
  <c r="J168" i="34"/>
  <c r="J168" i="2"/>
  <c r="K154" i="3"/>
  <c r="J167" i="34"/>
  <c r="J167" i="2"/>
  <c r="K153" i="3"/>
  <c r="J166" i="34"/>
  <c r="J166" i="2"/>
  <c r="K152" i="3"/>
  <c r="J165" i="34"/>
  <c r="J165" i="2"/>
  <c r="K151" i="3"/>
  <c r="J164" i="34"/>
  <c r="J164" i="2"/>
  <c r="K150" i="3"/>
  <c r="J163" i="34"/>
  <c r="J163" i="2"/>
  <c r="K149" i="3"/>
  <c r="J162" i="34"/>
  <c r="J162" i="2"/>
  <c r="K148" i="3"/>
  <c r="J161" i="34"/>
  <c r="J161" i="2"/>
  <c r="K147" i="3"/>
  <c r="J160" i="34"/>
  <c r="J160" i="2"/>
  <c r="K146" i="3"/>
  <c r="J159" i="34"/>
  <c r="J159" i="2"/>
  <c r="K145" i="3"/>
  <c r="J158" i="34"/>
  <c r="J158" i="2"/>
  <c r="K144" i="3"/>
  <c r="J157" i="34"/>
  <c r="J157" i="2"/>
  <c r="K143" i="3"/>
  <c r="J156" i="34"/>
  <c r="J156" i="2"/>
  <c r="K142" i="3"/>
  <c r="J155" i="34"/>
  <c r="J155" i="2"/>
  <c r="K141" i="3"/>
  <c r="J154" i="34"/>
  <c r="J154" i="2"/>
  <c r="K140" i="3"/>
  <c r="J153" i="34"/>
  <c r="J153" i="2"/>
  <c r="K139" i="3"/>
  <c r="J152" i="34"/>
  <c r="J152" i="2"/>
  <c r="K138" i="3"/>
  <c r="J151" i="34"/>
  <c r="J151" i="2"/>
  <c r="K137" i="3"/>
  <c r="J150" i="34"/>
  <c r="J150" i="2"/>
  <c r="K136" i="3"/>
  <c r="J149" i="34"/>
  <c r="J149" i="2"/>
  <c r="K135" i="3"/>
  <c r="J148" i="34"/>
  <c r="J148" i="2"/>
  <c r="K134" i="3"/>
  <c r="J147" i="34"/>
  <c r="J147" i="2"/>
  <c r="K133" i="3"/>
  <c r="J146" i="34"/>
  <c r="J146" i="2"/>
  <c r="K132" i="3"/>
  <c r="J145" i="34"/>
  <c r="J145" i="2"/>
  <c r="K131" i="3"/>
  <c r="J144" i="34"/>
  <c r="J144" i="2"/>
  <c r="K130" i="3"/>
  <c r="J143" i="34"/>
  <c r="J143" i="2"/>
  <c r="K129" i="3"/>
  <c r="J142" i="34"/>
  <c r="J142" i="2"/>
  <c r="K128" i="3"/>
  <c r="J141" i="34"/>
  <c r="J141" i="2"/>
  <c r="K127" i="3"/>
  <c r="J140" i="34"/>
  <c r="J140" i="2"/>
  <c r="K126" i="3"/>
  <c r="J139" i="34"/>
  <c r="J139" i="2"/>
  <c r="K125" i="3"/>
  <c r="J138" i="34"/>
  <c r="J138" i="2"/>
  <c r="K124" i="3"/>
  <c r="J137" i="34"/>
  <c r="J137" i="2"/>
  <c r="K123" i="3"/>
  <c r="J136" i="34"/>
  <c r="J136" i="2"/>
  <c r="K122" i="3"/>
  <c r="J135" i="34"/>
  <c r="J135" i="2"/>
  <c r="K121" i="3"/>
  <c r="J134" i="34"/>
  <c r="J134" i="2"/>
  <c r="K120" i="3"/>
  <c r="J133" i="34"/>
  <c r="J133" i="2"/>
  <c r="K119" i="3"/>
  <c r="J132" i="34"/>
  <c r="J132" i="2"/>
  <c r="K118" i="3"/>
  <c r="J131" i="34"/>
  <c r="J131" i="2"/>
  <c r="K117" i="3"/>
  <c r="J130" i="34"/>
  <c r="J130" i="2"/>
  <c r="K116" i="3"/>
  <c r="J129" i="34"/>
  <c r="J129" i="2"/>
  <c r="K115" i="3"/>
  <c r="J128" i="34"/>
  <c r="J128" i="2"/>
  <c r="K114" i="3"/>
  <c r="J127" i="34"/>
  <c r="J127" i="2"/>
  <c r="K113" i="3"/>
  <c r="J126" i="34"/>
  <c r="J126" i="2"/>
  <c r="K112" i="3"/>
  <c r="J125" i="34"/>
  <c r="J125" i="2"/>
  <c r="K111" i="3"/>
  <c r="J124" i="34"/>
  <c r="J124" i="2"/>
  <c r="K110" i="3"/>
  <c r="J123" i="34"/>
  <c r="J123" i="2"/>
  <c r="K109" i="3"/>
  <c r="J122" i="34"/>
  <c r="J122" i="2"/>
  <c r="K108" i="3"/>
  <c r="J121" i="34"/>
  <c r="J121" i="2"/>
  <c r="K107" i="3"/>
  <c r="J120" i="34"/>
  <c r="J120" i="2"/>
  <c r="K106" i="3"/>
  <c r="J119" i="34"/>
  <c r="J119" i="2"/>
  <c r="K105" i="3"/>
  <c r="J118" i="34"/>
  <c r="J118" i="2"/>
  <c r="K104" i="3"/>
  <c r="J117" i="34"/>
  <c r="J117" i="2"/>
  <c r="K103" i="3"/>
  <c r="J116" i="34"/>
  <c r="J116" i="2"/>
  <c r="K102" i="3"/>
  <c r="J115" i="34"/>
  <c r="J115" i="2"/>
  <c r="K101" i="3"/>
  <c r="J114" i="34"/>
  <c r="J114" i="2"/>
  <c r="K100" i="3"/>
  <c r="J113" i="34"/>
  <c r="J113" i="2"/>
  <c r="K99" i="3"/>
  <c r="J112" i="34"/>
  <c r="J112" i="2"/>
  <c r="K98" i="3"/>
  <c r="J111" i="34"/>
  <c r="J111" i="2"/>
  <c r="K97" i="3"/>
  <c r="J110" i="34"/>
  <c r="J110" i="2"/>
  <c r="K96" i="3"/>
  <c r="J109" i="34"/>
  <c r="J109" i="2"/>
  <c r="K95" i="3"/>
  <c r="J108" i="34"/>
  <c r="J108" i="2"/>
  <c r="K94" i="3"/>
  <c r="J107" i="34"/>
  <c r="J107" i="2"/>
  <c r="K93" i="3"/>
  <c r="J106" i="34"/>
  <c r="J106" i="2"/>
  <c r="K92" i="3"/>
  <c r="J105" i="34"/>
  <c r="J105" i="2"/>
  <c r="K91" i="3"/>
  <c r="J104" i="34"/>
  <c r="J104" i="2"/>
  <c r="K90" i="3"/>
  <c r="J103" i="34"/>
  <c r="J103" i="2"/>
  <c r="K89" i="3"/>
  <c r="J102" i="34"/>
  <c r="J102" i="2"/>
  <c r="K88" i="3"/>
  <c r="J101" i="34"/>
  <c r="J101" i="2"/>
  <c r="K87" i="3"/>
  <c r="J100" i="34"/>
  <c r="J100" i="2"/>
  <c r="K86" i="3"/>
  <c r="J99" i="34"/>
  <c r="J99" i="2"/>
  <c r="K85" i="3"/>
  <c r="J98" i="34"/>
  <c r="J98" i="2"/>
  <c r="K84" i="3"/>
  <c r="J97" i="34"/>
  <c r="J97" i="2"/>
  <c r="K83" i="3"/>
  <c r="J96" i="34"/>
  <c r="J96" i="2"/>
  <c r="K82" i="3"/>
  <c r="J95" i="34"/>
  <c r="J95" i="2"/>
  <c r="K81" i="3"/>
  <c r="J94" i="34"/>
  <c r="J94" i="2"/>
  <c r="K80" i="3"/>
  <c r="J93" i="34"/>
  <c r="J93" i="2"/>
  <c r="K79" i="3"/>
  <c r="J92" i="34"/>
  <c r="J92" i="2"/>
  <c r="K78" i="3"/>
  <c r="J91" i="34"/>
  <c r="J91" i="2"/>
  <c r="K77" i="3"/>
  <c r="J90" i="34"/>
  <c r="J90" i="2"/>
  <c r="K76" i="3"/>
  <c r="J89" i="34"/>
  <c r="J89" i="2"/>
  <c r="K75" i="3"/>
  <c r="J88" i="34"/>
  <c r="J88" i="2"/>
  <c r="K74" i="3"/>
  <c r="J87" i="34"/>
  <c r="J87" i="2"/>
  <c r="K73" i="3"/>
  <c r="J86" i="34"/>
  <c r="J86" i="2"/>
  <c r="K72" i="3"/>
  <c r="J85" i="34"/>
  <c r="J85" i="2"/>
  <c r="K71" i="3"/>
  <c r="J84" i="34"/>
  <c r="J84" i="2"/>
  <c r="K70" i="3"/>
  <c r="J83" i="34"/>
  <c r="J83" i="2"/>
  <c r="K69" i="3"/>
  <c r="J82" i="34"/>
  <c r="J82" i="2"/>
  <c r="K68" i="3"/>
  <c r="J81" i="34"/>
  <c r="J81" i="2"/>
  <c r="K67" i="3"/>
  <c r="J80" i="34"/>
  <c r="J80" i="2"/>
  <c r="K66" i="3"/>
  <c r="J79" i="34"/>
  <c r="J79" i="2"/>
  <c r="K65" i="3"/>
  <c r="J78" i="34"/>
  <c r="J78" i="2"/>
  <c r="K64" i="3"/>
  <c r="J77" i="34"/>
  <c r="J77" i="2"/>
  <c r="K63" i="3"/>
  <c r="J76" i="34"/>
  <c r="J76" i="2"/>
  <c r="K62" i="3"/>
  <c r="J75" i="34"/>
  <c r="J75" i="2"/>
  <c r="K61" i="3"/>
  <c r="J74" i="34"/>
  <c r="J74" i="2"/>
  <c r="K60" i="3"/>
  <c r="J73" i="34"/>
  <c r="J73" i="2"/>
  <c r="K59" i="3"/>
  <c r="J72" i="34"/>
  <c r="J72" i="2"/>
  <c r="K58" i="3"/>
  <c r="J71" i="34"/>
  <c r="J71" i="2"/>
  <c r="K57" i="3"/>
  <c r="J70" i="34"/>
  <c r="J70" i="2"/>
  <c r="K56" i="3"/>
  <c r="J69" i="34"/>
  <c r="J69" i="2"/>
  <c r="K55" i="3"/>
  <c r="J68" i="34"/>
  <c r="J68" i="2"/>
  <c r="K54" i="3"/>
  <c r="J67" i="34"/>
  <c r="J67" i="2"/>
  <c r="K53" i="3"/>
  <c r="J66" i="34"/>
  <c r="J66" i="2"/>
  <c r="K52" i="3"/>
  <c r="J65" i="34"/>
  <c r="J65" i="2"/>
  <c r="K51" i="3"/>
  <c r="J64" i="34"/>
  <c r="J64" i="2"/>
  <c r="K50" i="3"/>
  <c r="J63" i="34"/>
  <c r="J63" i="2"/>
  <c r="K49" i="3"/>
  <c r="J62" i="34"/>
  <c r="J62" i="2"/>
  <c r="K48" i="3"/>
  <c r="J61" i="34"/>
  <c r="J61" i="2"/>
  <c r="K47" i="3"/>
  <c r="J60" i="34"/>
  <c r="J60" i="2"/>
  <c r="K46" i="3"/>
  <c r="J59" i="34"/>
  <c r="J59" i="2"/>
  <c r="K45" i="3"/>
  <c r="J58" i="34"/>
  <c r="J58" i="2"/>
  <c r="K44" i="3"/>
  <c r="J57" i="34"/>
  <c r="J57" i="2"/>
  <c r="K43" i="3"/>
  <c r="J56" i="34"/>
  <c r="J56" i="2"/>
  <c r="K42" i="3"/>
  <c r="J55" i="34"/>
  <c r="J55" i="2"/>
  <c r="K41" i="3"/>
  <c r="J54" i="34"/>
  <c r="J54" i="2"/>
  <c r="K40" i="3"/>
  <c r="J53" i="34"/>
  <c r="J53" i="2"/>
  <c r="K39" i="3"/>
  <c r="J52" i="34"/>
  <c r="J52" i="2"/>
  <c r="K38" i="3"/>
  <c r="J51" i="34"/>
  <c r="J51" i="2"/>
  <c r="K37" i="3"/>
  <c r="J50" i="34"/>
  <c r="J50" i="2"/>
  <c r="K36" i="3"/>
  <c r="J49" i="34"/>
  <c r="J49" i="2"/>
  <c r="K35" i="3"/>
  <c r="J48" i="34"/>
  <c r="J48" i="2"/>
  <c r="K34" i="3"/>
  <c r="J47" i="34"/>
  <c r="J47" i="2"/>
  <c r="K33" i="3"/>
  <c r="J46" i="34"/>
  <c r="J46" i="2"/>
  <c r="K32" i="3"/>
  <c r="J45" i="34"/>
  <c r="J45" i="2"/>
  <c r="K31" i="3"/>
  <c r="J44" i="34"/>
  <c r="J44" i="2"/>
  <c r="K30" i="3"/>
  <c r="J43" i="34"/>
  <c r="J43" i="2"/>
  <c r="K29" i="3"/>
  <c r="J42" i="34"/>
  <c r="J42" i="2"/>
  <c r="K28" i="3"/>
  <c r="J41" i="34"/>
  <c r="J41" i="2"/>
  <c r="K27" i="3"/>
  <c r="J40" i="34"/>
  <c r="J40" i="2"/>
  <c r="K26" i="3"/>
  <c r="J39" i="34"/>
  <c r="J39" i="2"/>
  <c r="K25" i="3"/>
  <c r="J38" i="34"/>
  <c r="J38" i="2"/>
  <c r="K24" i="3"/>
  <c r="J37" i="34"/>
  <c r="J37" i="2"/>
  <c r="K23" i="3"/>
  <c r="J36" i="34"/>
  <c r="J36" i="2"/>
  <c r="K22" i="3"/>
  <c r="J35" i="34"/>
  <c r="J35" i="2"/>
  <c r="K21" i="3"/>
  <c r="J34" i="34"/>
  <c r="J34" i="2"/>
  <c r="K20" i="3"/>
  <c r="J33" i="34"/>
  <c r="J33" i="2"/>
  <c r="K19" i="3"/>
  <c r="J32" i="34"/>
  <c r="J32" i="2"/>
  <c r="K18" i="3"/>
  <c r="J31" i="34"/>
  <c r="J31" i="2"/>
  <c r="K17" i="3"/>
  <c r="J30" i="34"/>
  <c r="J30" i="2"/>
  <c r="K16" i="3"/>
  <c r="J29" i="34"/>
  <c r="J29" i="2"/>
  <c r="K15" i="3"/>
  <c r="J28" i="34"/>
  <c r="J28" i="2"/>
  <c r="K14" i="3"/>
  <c r="J27" i="34"/>
  <c r="J27" i="2"/>
  <c r="K13" i="3"/>
  <c r="J26" i="34"/>
  <c r="J26" i="2"/>
  <c r="K12" i="3"/>
  <c r="J25" i="34"/>
  <c r="J25" i="2"/>
  <c r="K11" i="3"/>
  <c r="J24" i="34"/>
  <c r="J24" i="2"/>
  <c r="K10" i="3"/>
  <c r="J23" i="34"/>
  <c r="J23" i="2"/>
  <c r="K9" i="3"/>
  <c r="J22" i="34"/>
  <c r="J22" i="2"/>
  <c r="K8" i="3"/>
  <c r="J21" i="34"/>
  <c r="J21" i="2"/>
  <c r="K7" i="3"/>
  <c r="J20" i="34"/>
  <c r="J20" i="2"/>
  <c r="K6" i="3"/>
  <c r="J19" i="34"/>
  <c r="J19" i="2"/>
  <c r="K5" i="3"/>
  <c r="J18" i="34"/>
  <c r="J18" i="2"/>
  <c r="K4" i="3"/>
  <c r="J17" i="34"/>
  <c r="J17" i="2"/>
  <c r="K3" i="3"/>
  <c r="D149" i="3"/>
  <c r="F4" i="3"/>
  <c r="F5" i="3"/>
  <c r="F6" i="3"/>
  <c r="I6" i="3" s="1"/>
  <c r="F7" i="3"/>
  <c r="I7" i="3" s="1"/>
  <c r="F8" i="3"/>
  <c r="I8" i="3" s="1"/>
  <c r="F9" i="3"/>
  <c r="F10" i="3"/>
  <c r="I10" i="3" s="1"/>
  <c r="J10" i="3" s="1"/>
  <c r="F11" i="3"/>
  <c r="I11" i="3" s="1"/>
  <c r="F12" i="3"/>
  <c r="F13" i="3"/>
  <c r="I13" i="3" s="1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E4" i="3"/>
  <c r="H4" i="3" s="1"/>
  <c r="E5" i="3"/>
  <c r="H5" i="3" s="1"/>
  <c r="E6" i="3"/>
  <c r="H6" i="3" s="1"/>
  <c r="E7" i="3"/>
  <c r="H7" i="3"/>
  <c r="E8" i="3"/>
  <c r="H8" i="3" s="1"/>
  <c r="E9" i="3"/>
  <c r="H9" i="3" s="1"/>
  <c r="E10" i="3"/>
  <c r="H10" i="3" s="1"/>
  <c r="E11" i="3"/>
  <c r="H11" i="3" s="1"/>
  <c r="E12" i="3"/>
  <c r="H12" i="3" s="1"/>
  <c r="E13" i="3"/>
  <c r="H13" i="3" s="1"/>
  <c r="E14" i="3"/>
  <c r="H14" i="3" s="1"/>
  <c r="E15" i="3"/>
  <c r="H15" i="3" s="1"/>
  <c r="E16" i="3"/>
  <c r="E17" i="3"/>
  <c r="H17" i="3" s="1"/>
  <c r="E18" i="3"/>
  <c r="E19" i="3"/>
  <c r="H19" i="3" s="1"/>
  <c r="J19" i="3" s="1"/>
  <c r="E20" i="3"/>
  <c r="E21" i="3"/>
  <c r="E22" i="3"/>
  <c r="H22" i="3" s="1"/>
  <c r="E23" i="3"/>
  <c r="H23" i="3" s="1"/>
  <c r="E24" i="3"/>
  <c r="H24" i="3" s="1"/>
  <c r="E25" i="3"/>
  <c r="E26" i="3"/>
  <c r="H26" i="3" s="1"/>
  <c r="E27" i="3"/>
  <c r="H27" i="3" s="1"/>
  <c r="E28" i="3"/>
  <c r="E29" i="3"/>
  <c r="E30" i="3"/>
  <c r="H30" i="3" s="1"/>
  <c r="E31" i="3"/>
  <c r="H31" i="3" s="1"/>
  <c r="E32" i="3"/>
  <c r="H32" i="3" s="1"/>
  <c r="E33" i="3"/>
  <c r="E34" i="3"/>
  <c r="H34" i="3" s="1"/>
  <c r="E35" i="3"/>
  <c r="H35" i="3" s="1"/>
  <c r="E36" i="3"/>
  <c r="E37" i="3"/>
  <c r="H37" i="3" s="1"/>
  <c r="E38" i="3"/>
  <c r="H38" i="3"/>
  <c r="E39" i="3"/>
  <c r="H39" i="3" s="1"/>
  <c r="E40" i="3"/>
  <c r="E41" i="3"/>
  <c r="H41" i="3" s="1"/>
  <c r="E42" i="3"/>
  <c r="H42" i="3" s="1"/>
  <c r="E43" i="3"/>
  <c r="H43" i="3" s="1"/>
  <c r="E44" i="3"/>
  <c r="E45" i="3"/>
  <c r="H45" i="3" s="1"/>
  <c r="E46" i="3"/>
  <c r="H46" i="3" s="1"/>
  <c r="J46" i="3" s="1"/>
  <c r="E47" i="3"/>
  <c r="H47" i="3" s="1"/>
  <c r="E48" i="3"/>
  <c r="E49" i="3"/>
  <c r="E50" i="3"/>
  <c r="H50" i="3" s="1"/>
  <c r="J50" i="3" s="1"/>
  <c r="E51" i="3"/>
  <c r="H51" i="3" s="1"/>
  <c r="E52" i="3"/>
  <c r="H52" i="3" s="1"/>
  <c r="E53" i="3"/>
  <c r="E54" i="3"/>
  <c r="H54" i="3" s="1"/>
  <c r="J54" i="3" s="1"/>
  <c r="E55" i="3"/>
  <c r="H55" i="3" s="1"/>
  <c r="E56" i="3"/>
  <c r="E57" i="3"/>
  <c r="H57" i="3" s="1"/>
  <c r="E58" i="3"/>
  <c r="H58" i="3" s="1"/>
  <c r="E59" i="3"/>
  <c r="H59" i="3" s="1"/>
  <c r="E60" i="3"/>
  <c r="H60" i="3" s="1"/>
  <c r="E61" i="3"/>
  <c r="E62" i="3"/>
  <c r="H62" i="3" s="1"/>
  <c r="E63" i="3"/>
  <c r="H63" i="3" s="1"/>
  <c r="E64" i="3"/>
  <c r="E65" i="3"/>
  <c r="E66" i="3"/>
  <c r="H66" i="3" s="1"/>
  <c r="E67" i="3"/>
  <c r="H67" i="3" s="1"/>
  <c r="E68" i="3"/>
  <c r="E69" i="3"/>
  <c r="E70" i="3"/>
  <c r="H70" i="3" s="1"/>
  <c r="E71" i="3"/>
  <c r="H71" i="3" s="1"/>
  <c r="E72" i="3"/>
  <c r="E73" i="3"/>
  <c r="H73" i="3"/>
  <c r="E74" i="3"/>
  <c r="H74" i="3" s="1"/>
  <c r="E75" i="3"/>
  <c r="H75" i="3"/>
  <c r="E76" i="3"/>
  <c r="E77" i="3"/>
  <c r="E78" i="3"/>
  <c r="H78" i="3"/>
  <c r="E79" i="3"/>
  <c r="H79" i="3" s="1"/>
  <c r="E80" i="3"/>
  <c r="E81" i="3"/>
  <c r="H81" i="3" s="1"/>
  <c r="E82" i="3"/>
  <c r="H82" i="3" s="1"/>
  <c r="E83" i="3"/>
  <c r="H83" i="3" s="1"/>
  <c r="E84" i="3"/>
  <c r="H84" i="3" s="1"/>
  <c r="E85" i="3"/>
  <c r="H85" i="3" s="1"/>
  <c r="E86" i="3"/>
  <c r="H86" i="3" s="1"/>
  <c r="E87" i="3"/>
  <c r="H87" i="3" s="1"/>
  <c r="E88" i="3"/>
  <c r="E89" i="3"/>
  <c r="H89" i="3" s="1"/>
  <c r="J89" i="3" s="1"/>
  <c r="E90" i="3"/>
  <c r="H90" i="3" s="1"/>
  <c r="E91" i="3"/>
  <c r="H91" i="3" s="1"/>
  <c r="E92" i="3"/>
  <c r="E93" i="3"/>
  <c r="H93" i="3" s="1"/>
  <c r="E94" i="3"/>
  <c r="H94" i="3" s="1"/>
  <c r="E95" i="3"/>
  <c r="H95" i="3" s="1"/>
  <c r="J95" i="3" s="1"/>
  <c r="E96" i="3"/>
  <c r="E97" i="3"/>
  <c r="H97" i="3" s="1"/>
  <c r="E98" i="3"/>
  <c r="H98" i="3" s="1"/>
  <c r="E99" i="3"/>
  <c r="H99" i="3" s="1"/>
  <c r="E100" i="3"/>
  <c r="H100" i="3" s="1"/>
  <c r="E101" i="3"/>
  <c r="H101" i="3" s="1"/>
  <c r="E102" i="3"/>
  <c r="H102" i="3" s="1"/>
  <c r="E103" i="3"/>
  <c r="H103" i="3" s="1"/>
  <c r="E104" i="3"/>
  <c r="H104" i="3" s="1"/>
  <c r="E105" i="3"/>
  <c r="H105" i="3" s="1"/>
  <c r="E106" i="3"/>
  <c r="H106" i="3" s="1"/>
  <c r="E107" i="3"/>
  <c r="H107" i="3" s="1"/>
  <c r="E108" i="3"/>
  <c r="H108" i="3" s="1"/>
  <c r="E109" i="3"/>
  <c r="E110" i="3"/>
  <c r="H110" i="3" s="1"/>
  <c r="E111" i="3"/>
  <c r="H111" i="3" s="1"/>
  <c r="E112" i="3"/>
  <c r="H112" i="3" s="1"/>
  <c r="E113" i="3"/>
  <c r="H113" i="3" s="1"/>
  <c r="E114" i="3"/>
  <c r="H114" i="3" s="1"/>
  <c r="E115" i="3"/>
  <c r="H115" i="3" s="1"/>
  <c r="E116" i="3"/>
  <c r="H116" i="3" s="1"/>
  <c r="E117" i="3"/>
  <c r="H117" i="3" s="1"/>
  <c r="E118" i="3"/>
  <c r="H118" i="3" s="1"/>
  <c r="E119" i="3"/>
  <c r="H119" i="3" s="1"/>
  <c r="E120" i="3"/>
  <c r="H120" i="3" s="1"/>
  <c r="J120" i="3" s="1"/>
  <c r="E121" i="3"/>
  <c r="H121" i="3" s="1"/>
  <c r="J121" i="3" s="1"/>
  <c r="E122" i="3"/>
  <c r="H122" i="3"/>
  <c r="E123" i="3"/>
  <c r="H123" i="3" s="1"/>
  <c r="J123" i="3" s="1"/>
  <c r="E124" i="3"/>
  <c r="E125" i="3"/>
  <c r="H125" i="3" s="1"/>
  <c r="E126" i="3"/>
  <c r="H126" i="3" s="1"/>
  <c r="E127" i="3"/>
  <c r="H127" i="3" s="1"/>
  <c r="E128" i="3"/>
  <c r="H128" i="3" s="1"/>
  <c r="E129" i="3"/>
  <c r="H129" i="3" s="1"/>
  <c r="E130" i="3"/>
  <c r="H130" i="3" s="1"/>
  <c r="E131" i="3"/>
  <c r="H131" i="3" s="1"/>
  <c r="E132" i="3"/>
  <c r="H132" i="3" s="1"/>
  <c r="E133" i="3"/>
  <c r="H133" i="3" s="1"/>
  <c r="E134" i="3"/>
  <c r="H134" i="3" s="1"/>
  <c r="E135" i="3"/>
  <c r="H135" i="3" s="1"/>
  <c r="E136" i="3"/>
  <c r="H136" i="3" s="1"/>
  <c r="E137" i="3"/>
  <c r="H137" i="3" s="1"/>
  <c r="E138" i="3"/>
  <c r="H138" i="3" s="1"/>
  <c r="E139" i="3"/>
  <c r="H139" i="3" s="1"/>
  <c r="E140" i="3"/>
  <c r="H140" i="3" s="1"/>
  <c r="E141" i="3"/>
  <c r="H141" i="3" s="1"/>
  <c r="E142" i="3"/>
  <c r="H142" i="3" s="1"/>
  <c r="E143" i="3"/>
  <c r="H143" i="3" s="1"/>
  <c r="E144" i="3"/>
  <c r="H144" i="3" s="1"/>
  <c r="E145" i="3"/>
  <c r="H145" i="3" s="1"/>
  <c r="E146" i="3"/>
  <c r="H146" i="3" s="1"/>
  <c r="E147" i="3"/>
  <c r="H147" i="3" s="1"/>
  <c r="E148" i="3"/>
  <c r="H148" i="3" s="1"/>
  <c r="E149" i="3"/>
  <c r="H149" i="3" s="1"/>
  <c r="J149" i="3" s="1"/>
  <c r="E150" i="3"/>
  <c r="H150" i="3" s="1"/>
  <c r="E151" i="3"/>
  <c r="H151" i="3" s="1"/>
  <c r="E152" i="3"/>
  <c r="H152" i="3" s="1"/>
  <c r="E153" i="3"/>
  <c r="H153" i="3" s="1"/>
  <c r="E154" i="3"/>
  <c r="H154" i="3" s="1"/>
  <c r="E155" i="3"/>
  <c r="H155" i="3" s="1"/>
  <c r="E156" i="3"/>
  <c r="H156" i="3" s="1"/>
  <c r="E157" i="3"/>
  <c r="H157" i="3" s="1"/>
  <c r="E158" i="3"/>
  <c r="H158" i="3" s="1"/>
  <c r="E159" i="3"/>
  <c r="H159" i="3" s="1"/>
  <c r="E160" i="3"/>
  <c r="E161" i="3"/>
  <c r="H161" i="3" s="1"/>
  <c r="E162" i="3"/>
  <c r="H162" i="3" s="1"/>
  <c r="D4" i="3"/>
  <c r="G4" i="3"/>
  <c r="D5" i="3"/>
  <c r="G5" i="3" s="1"/>
  <c r="J5" i="3" s="1"/>
  <c r="D6" i="3"/>
  <c r="G6" i="3"/>
  <c r="J6" i="3" s="1"/>
  <c r="D7" i="3"/>
  <c r="G7" i="3" s="1"/>
  <c r="J7" i="3" s="1"/>
  <c r="D8" i="3"/>
  <c r="G8" i="3"/>
  <c r="D9" i="3"/>
  <c r="G9" i="3" s="1"/>
  <c r="J9" i="3" s="1"/>
  <c r="D10" i="3"/>
  <c r="G10" i="3"/>
  <c r="D11" i="3"/>
  <c r="G11" i="3" s="1"/>
  <c r="J11" i="3" s="1"/>
  <c r="D12" i="3"/>
  <c r="G12" i="3"/>
  <c r="D13" i="3"/>
  <c r="G13" i="3" s="1"/>
  <c r="J13" i="3" s="1"/>
  <c r="D14" i="3"/>
  <c r="G14" i="3"/>
  <c r="D15" i="3"/>
  <c r="G15" i="3" s="1"/>
  <c r="J15" i="3" s="1"/>
  <c r="D16" i="3"/>
  <c r="D17" i="3"/>
  <c r="G17" i="3" s="1"/>
  <c r="D18" i="3"/>
  <c r="G18" i="3" s="1"/>
  <c r="D19" i="3"/>
  <c r="G19" i="3" s="1"/>
  <c r="D20" i="3"/>
  <c r="G20" i="3" s="1"/>
  <c r="D21" i="3"/>
  <c r="G21" i="3" s="1"/>
  <c r="J21" i="3" s="1"/>
  <c r="D22" i="3"/>
  <c r="G22" i="3" s="1"/>
  <c r="J22" i="3" s="1"/>
  <c r="D23" i="3"/>
  <c r="G23" i="3" s="1"/>
  <c r="J23" i="3" s="1"/>
  <c r="D24" i="3"/>
  <c r="G24" i="3" s="1"/>
  <c r="J24" i="3" s="1"/>
  <c r="D25" i="3"/>
  <c r="G25" i="3" s="1"/>
  <c r="J25" i="3" s="1"/>
  <c r="D26" i="3"/>
  <c r="G26" i="3" s="1"/>
  <c r="J26" i="3" s="1"/>
  <c r="D27" i="3"/>
  <c r="G27" i="3" s="1"/>
  <c r="J27" i="3" s="1"/>
  <c r="D28" i="3"/>
  <c r="G28" i="3" s="1"/>
  <c r="J28" i="3" s="1"/>
  <c r="D29" i="3"/>
  <c r="G29" i="3" s="1"/>
  <c r="J29" i="3" s="1"/>
  <c r="D30" i="3"/>
  <c r="G30" i="3" s="1"/>
  <c r="J30" i="3" s="1"/>
  <c r="D31" i="3"/>
  <c r="G31" i="3" s="1"/>
  <c r="J31" i="3" s="1"/>
  <c r="D32" i="3"/>
  <c r="G32" i="3" s="1"/>
  <c r="J32" i="3" s="1"/>
  <c r="D33" i="3"/>
  <c r="G33" i="3" s="1"/>
  <c r="J33" i="3" s="1"/>
  <c r="D34" i="3"/>
  <c r="G34" i="3" s="1"/>
  <c r="J34" i="3" s="1"/>
  <c r="D35" i="3"/>
  <c r="G35" i="3" s="1"/>
  <c r="J35" i="3" s="1"/>
  <c r="D36" i="3"/>
  <c r="G36" i="3" s="1"/>
  <c r="J36" i="3" s="1"/>
  <c r="D37" i="3"/>
  <c r="G37" i="3" s="1"/>
  <c r="J37" i="3" s="1"/>
  <c r="D38" i="3"/>
  <c r="G38" i="3" s="1"/>
  <c r="J38" i="3" s="1"/>
  <c r="D39" i="3"/>
  <c r="G39" i="3" s="1"/>
  <c r="J39" i="3" s="1"/>
  <c r="D40" i="3"/>
  <c r="G40" i="3" s="1"/>
  <c r="J40" i="3" s="1"/>
  <c r="D41" i="3"/>
  <c r="G41" i="3" s="1"/>
  <c r="J41" i="3" s="1"/>
  <c r="D42" i="3"/>
  <c r="G42" i="3" s="1"/>
  <c r="J42" i="3" s="1"/>
  <c r="D43" i="3"/>
  <c r="G43" i="3" s="1"/>
  <c r="J43" i="3" s="1"/>
  <c r="D44" i="3"/>
  <c r="G44" i="3" s="1"/>
  <c r="J44" i="3" s="1"/>
  <c r="D45" i="3"/>
  <c r="G45" i="3" s="1"/>
  <c r="D46" i="3"/>
  <c r="G46" i="3" s="1"/>
  <c r="D47" i="3"/>
  <c r="G47" i="3" s="1"/>
  <c r="D48" i="3"/>
  <c r="G48" i="3" s="1"/>
  <c r="J48" i="3" s="1"/>
  <c r="D49" i="3"/>
  <c r="G49" i="3" s="1"/>
  <c r="J49" i="3" s="1"/>
  <c r="D50" i="3"/>
  <c r="G50" i="3"/>
  <c r="D51" i="3"/>
  <c r="G51" i="3" s="1"/>
  <c r="J51" i="3" s="1"/>
  <c r="D52" i="3"/>
  <c r="G52" i="3"/>
  <c r="J52" i="3" s="1"/>
  <c r="D53" i="3"/>
  <c r="G53" i="3" s="1"/>
  <c r="D54" i="3"/>
  <c r="G54" i="3"/>
  <c r="D55" i="3"/>
  <c r="G55" i="3" s="1"/>
  <c r="J55" i="3" s="1"/>
  <c r="D56" i="3"/>
  <c r="G56" i="3"/>
  <c r="D57" i="3"/>
  <c r="G57" i="3" s="1"/>
  <c r="J57" i="3" s="1"/>
  <c r="D58" i="3"/>
  <c r="G58" i="3"/>
  <c r="J58" i="3" s="1"/>
  <c r="D59" i="3"/>
  <c r="G59" i="3" s="1"/>
  <c r="J59" i="3" s="1"/>
  <c r="D60" i="3"/>
  <c r="G60" i="3"/>
  <c r="J60" i="3" s="1"/>
  <c r="D61" i="3"/>
  <c r="G61" i="3" s="1"/>
  <c r="J61" i="3" s="1"/>
  <c r="D62" i="3"/>
  <c r="G62" i="3"/>
  <c r="J62" i="3" s="1"/>
  <c r="D63" i="3"/>
  <c r="G63" i="3" s="1"/>
  <c r="J63" i="3" s="1"/>
  <c r="D64" i="3"/>
  <c r="G64" i="3"/>
  <c r="D65" i="3"/>
  <c r="G65" i="3" s="1"/>
  <c r="J65" i="3" s="1"/>
  <c r="D66" i="3"/>
  <c r="G66" i="3"/>
  <c r="J66" i="3" s="1"/>
  <c r="D67" i="3"/>
  <c r="G67" i="3" s="1"/>
  <c r="J67" i="3" s="1"/>
  <c r="D68" i="3"/>
  <c r="G68" i="3"/>
  <c r="D69" i="3"/>
  <c r="G69" i="3" s="1"/>
  <c r="J69" i="3" s="1"/>
  <c r="D70" i="3"/>
  <c r="G70" i="3"/>
  <c r="J70" i="3" s="1"/>
  <c r="D71" i="3"/>
  <c r="G71" i="3" s="1"/>
  <c r="J71" i="3" s="1"/>
  <c r="D72" i="3"/>
  <c r="G72" i="3"/>
  <c r="J72" i="3" s="1"/>
  <c r="D73" i="3"/>
  <c r="G73" i="3" s="1"/>
  <c r="J73" i="3" s="1"/>
  <c r="D74" i="3"/>
  <c r="G74" i="3"/>
  <c r="J74" i="3" s="1"/>
  <c r="D75" i="3"/>
  <c r="G75" i="3" s="1"/>
  <c r="J75" i="3" s="1"/>
  <c r="D76" i="3"/>
  <c r="G76" i="3"/>
  <c r="J76" i="3" s="1"/>
  <c r="D77" i="3"/>
  <c r="G77" i="3" s="1"/>
  <c r="J77" i="3" s="1"/>
  <c r="D78" i="3"/>
  <c r="G78" i="3"/>
  <c r="J78" i="3" s="1"/>
  <c r="D79" i="3"/>
  <c r="G79" i="3" s="1"/>
  <c r="J79" i="3" s="1"/>
  <c r="D80" i="3"/>
  <c r="G80" i="3" s="1"/>
  <c r="D81" i="3"/>
  <c r="G81" i="3" s="1"/>
  <c r="J81" i="3" s="1"/>
  <c r="D82" i="3"/>
  <c r="G82" i="3" s="1"/>
  <c r="D83" i="3"/>
  <c r="G83" i="3" s="1"/>
  <c r="J83" i="3" s="1"/>
  <c r="D84" i="3"/>
  <c r="G84" i="3" s="1"/>
  <c r="J84" i="3" s="1"/>
  <c r="D85" i="3"/>
  <c r="G85" i="3" s="1"/>
  <c r="D86" i="3"/>
  <c r="G86" i="3" s="1"/>
  <c r="D87" i="3"/>
  <c r="G87" i="3" s="1"/>
  <c r="D88" i="3"/>
  <c r="G88" i="3" s="1"/>
  <c r="D89" i="3"/>
  <c r="G89" i="3" s="1"/>
  <c r="D90" i="3"/>
  <c r="G90" i="3" s="1"/>
  <c r="J90" i="3" s="1"/>
  <c r="D91" i="3"/>
  <c r="G91" i="3" s="1"/>
  <c r="D92" i="3"/>
  <c r="G92" i="3" s="1"/>
  <c r="D93" i="3"/>
  <c r="G93" i="3" s="1"/>
  <c r="D94" i="3"/>
  <c r="G94" i="3" s="1"/>
  <c r="D95" i="3"/>
  <c r="G95" i="3" s="1"/>
  <c r="D96" i="3"/>
  <c r="G96" i="3" s="1"/>
  <c r="D97" i="3"/>
  <c r="G97" i="3" s="1"/>
  <c r="D98" i="3"/>
  <c r="G98" i="3" s="1"/>
  <c r="D99" i="3"/>
  <c r="G99" i="3" s="1"/>
  <c r="J99" i="3" s="1"/>
  <c r="D100" i="3"/>
  <c r="G100" i="3" s="1"/>
  <c r="D101" i="3"/>
  <c r="G101" i="3" s="1"/>
  <c r="D102" i="3"/>
  <c r="G102" i="3" s="1"/>
  <c r="D103" i="3"/>
  <c r="G103" i="3" s="1"/>
  <c r="J103" i="3" s="1"/>
  <c r="D104" i="3"/>
  <c r="G104" i="3" s="1"/>
  <c r="D105" i="3"/>
  <c r="G105" i="3" s="1"/>
  <c r="D106" i="3"/>
  <c r="G106" i="3" s="1"/>
  <c r="D107" i="3"/>
  <c r="G107" i="3" s="1"/>
  <c r="J107" i="3" s="1"/>
  <c r="D108" i="3"/>
  <c r="G108" i="3" s="1"/>
  <c r="D109" i="3"/>
  <c r="G109" i="3" s="1"/>
  <c r="D110" i="3"/>
  <c r="G110" i="3" s="1"/>
  <c r="D111" i="3"/>
  <c r="G111" i="3" s="1"/>
  <c r="D112" i="3"/>
  <c r="G112" i="3" s="1"/>
  <c r="D113" i="3"/>
  <c r="G113" i="3" s="1"/>
  <c r="D114" i="3"/>
  <c r="G114" i="3" s="1"/>
  <c r="D115" i="3"/>
  <c r="G115" i="3" s="1"/>
  <c r="J115" i="3" s="1"/>
  <c r="D116" i="3"/>
  <c r="G116" i="3" s="1"/>
  <c r="D117" i="3"/>
  <c r="G117" i="3" s="1"/>
  <c r="D118" i="3"/>
  <c r="G118" i="3" s="1"/>
  <c r="D119" i="3"/>
  <c r="G119" i="3" s="1"/>
  <c r="D120" i="3"/>
  <c r="G120" i="3" s="1"/>
  <c r="D121" i="3"/>
  <c r="G121" i="3" s="1"/>
  <c r="D122" i="3"/>
  <c r="G122" i="3" s="1"/>
  <c r="D123" i="3"/>
  <c r="G123" i="3" s="1"/>
  <c r="D124" i="3"/>
  <c r="G124" i="3" s="1"/>
  <c r="D125" i="3"/>
  <c r="G125" i="3" s="1"/>
  <c r="J125" i="3" s="1"/>
  <c r="D126" i="3"/>
  <c r="G126" i="3" s="1"/>
  <c r="D127" i="3"/>
  <c r="G127" i="3" s="1"/>
  <c r="D128" i="3"/>
  <c r="G128" i="3" s="1"/>
  <c r="J128" i="3" s="1"/>
  <c r="D129" i="3"/>
  <c r="G129" i="3" s="1"/>
  <c r="J129" i="3" s="1"/>
  <c r="D130" i="3"/>
  <c r="G130" i="3" s="1"/>
  <c r="J130" i="3" s="1"/>
  <c r="D131" i="3"/>
  <c r="G131" i="3"/>
  <c r="D132" i="3"/>
  <c r="G132" i="3" s="1"/>
  <c r="J132" i="3" s="1"/>
  <c r="D133" i="3"/>
  <c r="G133" i="3"/>
  <c r="J133" i="3" s="1"/>
  <c r="D134" i="3"/>
  <c r="G134" i="3" s="1"/>
  <c r="J134" i="3" s="1"/>
  <c r="D135" i="3"/>
  <c r="G135" i="3"/>
  <c r="D136" i="3"/>
  <c r="G136" i="3" s="1"/>
  <c r="J136" i="3" s="1"/>
  <c r="D137" i="3"/>
  <c r="G137" i="3"/>
  <c r="D138" i="3"/>
  <c r="G138" i="3" s="1"/>
  <c r="J138" i="3" s="1"/>
  <c r="D139" i="3"/>
  <c r="G139" i="3"/>
  <c r="D140" i="3"/>
  <c r="G140" i="3" s="1"/>
  <c r="J140" i="3" s="1"/>
  <c r="D141" i="3"/>
  <c r="G141" i="3"/>
  <c r="J141" i="3" s="1"/>
  <c r="D142" i="3"/>
  <c r="G142" i="3" s="1"/>
  <c r="J142" i="3" s="1"/>
  <c r="D143" i="3"/>
  <c r="G143" i="3"/>
  <c r="D144" i="3"/>
  <c r="G144" i="3" s="1"/>
  <c r="J144" i="3" s="1"/>
  <c r="D145" i="3"/>
  <c r="G145" i="3"/>
  <c r="J145" i="3" s="1"/>
  <c r="D146" i="3"/>
  <c r="G146" i="3" s="1"/>
  <c r="J146" i="3" s="1"/>
  <c r="D147" i="3"/>
  <c r="G147" i="3"/>
  <c r="D148" i="3"/>
  <c r="G148" i="3" s="1"/>
  <c r="J148" i="3" s="1"/>
  <c r="G149" i="3"/>
  <c r="D150" i="3"/>
  <c r="G150" i="3" s="1"/>
  <c r="J150" i="3" s="1"/>
  <c r="D151" i="3"/>
  <c r="G151" i="3" s="1"/>
  <c r="D152" i="3"/>
  <c r="G152" i="3" s="1"/>
  <c r="J152" i="3"/>
  <c r="D153" i="3"/>
  <c r="G153" i="3" s="1"/>
  <c r="J153" i="3" s="1"/>
  <c r="D154" i="3"/>
  <c r="G154" i="3" s="1"/>
  <c r="J154" i="3" s="1"/>
  <c r="D155" i="3"/>
  <c r="G155" i="3" s="1"/>
  <c r="D156" i="3"/>
  <c r="G156" i="3" s="1"/>
  <c r="J156" i="3" s="1"/>
  <c r="D157" i="3"/>
  <c r="G157" i="3" s="1"/>
  <c r="J157" i="3" s="1"/>
  <c r="D158" i="3"/>
  <c r="G158" i="3" s="1"/>
  <c r="J158" i="3" s="1"/>
  <c r="D159" i="3"/>
  <c r="G159" i="3" s="1"/>
  <c r="D160" i="3"/>
  <c r="G160" i="3" s="1"/>
  <c r="J160" i="3" s="1"/>
  <c r="D161" i="3"/>
  <c r="G161" i="3" s="1"/>
  <c r="J161" i="3" s="1"/>
  <c r="D162" i="3"/>
  <c r="G162" i="3" s="1"/>
  <c r="F3" i="3"/>
  <c r="I3" i="3" s="1"/>
  <c r="E3" i="3"/>
  <c r="H3" i="3" s="1"/>
  <c r="D3" i="3"/>
  <c r="G3" i="3" s="1"/>
  <c r="J172" i="3" s="1"/>
  <c r="H40" i="3"/>
  <c r="H48" i="3"/>
  <c r="H53" i="3"/>
  <c r="H56" i="3"/>
  <c r="H65" i="3"/>
  <c r="H68" i="3"/>
  <c r="J68" i="3" s="1"/>
  <c r="H69" i="3"/>
  <c r="H76" i="3"/>
  <c r="I4" i="3"/>
  <c r="I5" i="3"/>
  <c r="I9" i="3"/>
  <c r="I12" i="3"/>
  <c r="J12" i="3" s="1"/>
  <c r="I14" i="3"/>
  <c r="G16" i="3"/>
  <c r="J16" i="3" s="1"/>
  <c r="H16" i="3"/>
  <c r="H18" i="3"/>
  <c r="J18" i="3" s="1"/>
  <c r="H20" i="3"/>
  <c r="H21" i="3"/>
  <c r="H25" i="3"/>
  <c r="H28" i="3"/>
  <c r="H29" i="3"/>
  <c r="H33" i="3"/>
  <c r="H36" i="3"/>
  <c r="H80" i="3"/>
  <c r="H77" i="3"/>
  <c r="H72" i="3"/>
  <c r="H64" i="3"/>
  <c r="J64" i="3" s="1"/>
  <c r="H61" i="3"/>
  <c r="H49" i="3"/>
  <c r="H44" i="3"/>
  <c r="H92" i="3"/>
  <c r="H88" i="3"/>
  <c r="H160" i="3"/>
  <c r="H96" i="3"/>
  <c r="H124" i="3"/>
  <c r="H109" i="3"/>
  <c r="J109" i="3" s="1"/>
  <c r="J8" i="3"/>
  <c r="J85" i="3"/>
  <c r="J101" i="3"/>
  <c r="J126" i="3"/>
  <c r="J127" i="3"/>
  <c r="J87" i="3"/>
  <c r="J56" i="3"/>
  <c r="J119" i="3"/>
  <c r="J137" i="3"/>
  <c r="J111" i="3"/>
  <c r="J4" i="3" l="1"/>
  <c r="J124" i="3"/>
  <c r="J116" i="3"/>
  <c r="J112" i="3"/>
  <c r="J104" i="3"/>
  <c r="J100" i="3"/>
  <c r="J96" i="3"/>
  <c r="J92" i="3"/>
  <c r="J88" i="3"/>
  <c r="J80" i="3"/>
  <c r="J47" i="3"/>
  <c r="J91" i="3"/>
  <c r="J159" i="3"/>
  <c r="J143" i="3"/>
  <c r="J139" i="3"/>
  <c r="J135" i="3"/>
  <c r="J118" i="3"/>
  <c r="J114" i="3"/>
  <c r="J110" i="3"/>
  <c r="J106" i="3"/>
  <c r="J98" i="3"/>
  <c r="J53" i="3"/>
  <c r="J86" i="3"/>
  <c r="J82" i="3"/>
  <c r="J14" i="3"/>
  <c r="J162" i="3"/>
  <c r="J117" i="3"/>
  <c r="J113" i="3"/>
  <c r="J105" i="3"/>
  <c r="J97" i="3"/>
  <c r="J94" i="3"/>
  <c r="J102" i="3"/>
  <c r="J20" i="3"/>
  <c r="J170" i="3"/>
  <c r="J155" i="3"/>
  <c r="J45" i="3"/>
  <c r="J122" i="3"/>
  <c r="J171" i="3"/>
  <c r="J151" i="3"/>
  <c r="J3" i="3"/>
  <c r="J108" i="3"/>
  <c r="J147" i="3"/>
  <c r="J131" i="3"/>
  <c r="J17" i="3"/>
  <c r="K164" i="3"/>
  <c r="J93" i="3"/>
  <c r="J164" i="3" l="1"/>
  <c r="I167" i="3" s="1"/>
  <c r="I170" i="3" l="1"/>
  <c r="I171" i="3"/>
  <c r="I172" i="3"/>
  <c r="J165" i="3" l="1"/>
</calcChain>
</file>

<file path=xl/comments1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válida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0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1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2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3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4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5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6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7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8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19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válida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</t>
        </r>
      </text>
    </comment>
  </commentList>
</comments>
</file>

<file path=xl/comments20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1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2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3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4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25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3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4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5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6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7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8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comments9.xml><?xml version="1.0" encoding="utf-8"?>
<comments xmlns="http://schemas.openxmlformats.org/spreadsheetml/2006/main">
  <authors>
    <author>Bruno Dantas Patury Accioly</author>
  </authors>
  <commentList>
    <comment ref="G16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de classificação </t>
        </r>
        <r>
          <rPr>
            <b/>
            <u/>
            <sz val="9"/>
            <color indexed="81"/>
            <rFont val="Segoe UI"/>
            <family val="2"/>
          </rPr>
          <t xml:space="preserve">Especial </t>
        </r>
        <r>
          <rPr>
            <u/>
            <sz val="9"/>
            <color indexed="81"/>
            <rFont val="Segoe UI"/>
            <family val="2"/>
          </rPr>
          <t>e</t>
        </r>
        <r>
          <rPr>
            <b/>
            <u/>
            <sz val="9"/>
            <color indexed="81"/>
            <rFont val="Segoe UI"/>
            <family val="2"/>
          </rPr>
          <t xml:space="preserve"> AA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sharedStrings.xml><?xml version="1.0" encoding="utf-8"?>
<sst xmlns="http://schemas.openxmlformats.org/spreadsheetml/2006/main" count="12707" uniqueCount="294">
  <si>
    <t>Festival Internacional de Cinema de Berlim</t>
  </si>
  <si>
    <t>Festival de Cannes</t>
  </si>
  <si>
    <t>Oscar</t>
  </si>
  <si>
    <t>Mostra Internacional de Arte Cinematográfica de Veneza</t>
  </si>
  <si>
    <t>Festival Internacional  de Documentários e Animação de Leipzig</t>
  </si>
  <si>
    <t>Festival Internacional de Cine Político</t>
  </si>
  <si>
    <t>Anima Mundi</t>
  </si>
  <si>
    <t>Festival de Brasília</t>
  </si>
  <si>
    <t>É Tudo Verdade</t>
  </si>
  <si>
    <t>Festival de Gramado</t>
  </si>
  <si>
    <t>Mostra Internacional de Cinema de São Paulo</t>
  </si>
  <si>
    <t>Festival do Rio</t>
  </si>
  <si>
    <t>Festival de Cinema Mundial de Montreal</t>
  </si>
  <si>
    <t>Ottawa International Animation Festival</t>
  </si>
  <si>
    <t>Vancouver International Film Festival</t>
  </si>
  <si>
    <t>Festival de Cinema de Cartagena</t>
  </si>
  <si>
    <t>Festival Internacional de Cinema de Pusan</t>
  </si>
  <si>
    <t>Zagreb World Festival of Animated Films - Animafest Zagreb</t>
  </si>
  <si>
    <t>Festival Internacional do Novo Cinema Latino-americano (Festival de Havana)</t>
  </si>
  <si>
    <t>CPH:DOX - Festival Internacional de Cinema Documentário de Copenhagen</t>
  </si>
  <si>
    <t>Festival Internacional de Cinema de Edimburgo</t>
  </si>
  <si>
    <t>Donostia - Festival Internacional de Cinema de San Sebastián</t>
  </si>
  <si>
    <t>Chicago Children - Festival de Cinema Infantil de Chicago</t>
  </si>
  <si>
    <t>Sundance Film Festival</t>
  </si>
  <si>
    <t>Festival Internacional de Cinema de Miami</t>
  </si>
  <si>
    <t>Festival Internacional de Cinema de São Francisco</t>
  </si>
  <si>
    <t>Festival Internacional de Cinema de Nova York</t>
  </si>
  <si>
    <t>Festival Internacional de Cinema de Chicago</t>
  </si>
  <si>
    <t>Cinéma du Réel</t>
  </si>
  <si>
    <t>Encontros de Cinema da Amércia Latina de Toulouse</t>
  </si>
  <si>
    <t xml:space="preserve">Festival de Cinema e Cultura da América Latina de Biarritz </t>
  </si>
  <si>
    <t xml:space="preserve">Festival Internacional de Animação - Annecy </t>
  </si>
  <si>
    <t>Festival Internacional de Documentários de Marselha</t>
  </si>
  <si>
    <t>Festival Internacional Entrevues Belfort</t>
  </si>
  <si>
    <t xml:space="preserve">Festival Trois Continents (Nantes) </t>
  </si>
  <si>
    <t>Festival Internacional de Cinema de Roterdã</t>
  </si>
  <si>
    <t>IDFA - Festival Internacional de Documentários de Amsterdam</t>
  </si>
  <si>
    <t xml:space="preserve">The Golden Elephant - Festival Internacional de Cinema Infantil da Índia </t>
  </si>
  <si>
    <t>Festival de Cinema de Roma</t>
  </si>
  <si>
    <t>Festival Internacional de Turim</t>
  </si>
  <si>
    <t>Festival Internacional de Cinema de Guadalajara</t>
  </si>
  <si>
    <t xml:space="preserve">FICUNAM </t>
  </si>
  <si>
    <t>Visions du Réel (Nyon)</t>
  </si>
  <si>
    <t>Festival de Cinema de Locarno</t>
  </si>
  <si>
    <t>Festival Internacional de Cinema do Uruguai</t>
  </si>
  <si>
    <t>Festival Internacional de Cinema de Durban</t>
  </si>
  <si>
    <t>Festival Internacional Mannheim Heidelberg</t>
  </si>
  <si>
    <t>Festival Internacional de Cinema de Munique (Filmfest München)</t>
  </si>
  <si>
    <t>Festival Internacional de Cine "Nueva Mirada" para Infancia e la Juventud (Argentina)</t>
  </si>
  <si>
    <t>Festival Internacional de Mar Del Plata</t>
  </si>
  <si>
    <t>Festival Internacional de Cinema de Viena</t>
  </si>
  <si>
    <t>Festival Paulínia de Cinema</t>
  </si>
  <si>
    <t>Cine PE - Fetival Audiovisual do Recife</t>
  </si>
  <si>
    <t>Cine Ceará</t>
  </si>
  <si>
    <t>Festival de Nouveau Cinéma</t>
  </si>
  <si>
    <t>Festival Internacional de Viña del Mar</t>
  </si>
  <si>
    <t>Festival de Cinema de Bogotá</t>
  </si>
  <si>
    <t>Festival de Cinema Ibero-americano de Huelva</t>
  </si>
  <si>
    <t xml:space="preserve">Semana Internacional de Cine de Valladolid (Seminci) </t>
  </si>
  <si>
    <t xml:space="preserve">Sitges - Festival Internacional de Cinema Fantástico da Catalunha </t>
  </si>
  <si>
    <t xml:space="preserve">Zinebi - Festival internacional de cinema Documentário e Curtas-Metragens de Bilbao </t>
  </si>
  <si>
    <t>Festival Internacional de Cinema Latino de Los Angeles</t>
  </si>
  <si>
    <t>Festival de Cinema de Tribeca (Nova York)</t>
  </si>
  <si>
    <t>Black Nights Film Festival</t>
  </si>
  <si>
    <t>Festival Internacional de Cinema de Tóquio</t>
  </si>
  <si>
    <t>Marrakech International Film Festival</t>
  </si>
  <si>
    <t>Docs DF - Festival Internacional de Documentário da Cidade do México</t>
  </si>
  <si>
    <t>DOCLISBOA - Festival Internatcional de Cinema</t>
  </si>
  <si>
    <t>INDIELISBOA - Festival Internacional de Cinema Independente</t>
  </si>
  <si>
    <t>Festival de Cinema Luso Brasileiro de Santa Maria da Feira</t>
  </si>
  <si>
    <t>Queer Lisboa - Festival Internacional de Cinema Queer</t>
  </si>
  <si>
    <t>Sheffield Doc Fest</t>
  </si>
  <si>
    <t>Festival Internacional de Cinema de Moscou</t>
  </si>
  <si>
    <t>ATLANTIDOC - Festival Internacional de Cinema Documentário</t>
  </si>
  <si>
    <t>Festival Internacional de Cinema de Punta Del Este</t>
  </si>
  <si>
    <t>Festival Internacional de Melbourne</t>
  </si>
  <si>
    <t>Cine Esquema Novo - Festival de Cinema de Porto Alegre</t>
  </si>
  <si>
    <t>FEMINA - Festival Internacional de Cinema Feminino</t>
  </si>
  <si>
    <t>Festival Internacional de Cinema e Vídeo Ambiental - FICA</t>
  </si>
  <si>
    <t xml:space="preserve">Forumdoc.bh - Festival do Filme Documentário e Etnográfico </t>
  </si>
  <si>
    <t>Mostra do Filme Livre</t>
  </si>
  <si>
    <t>RECINE - Festival Internacional de Cinema de Arquivo</t>
  </si>
  <si>
    <t>Sofia International Film Festival</t>
  </si>
  <si>
    <t>Festival Internacional de Documentários Hot Docs</t>
  </si>
  <si>
    <t>ALUCINE - Toronto Latin Media Festival</t>
  </si>
  <si>
    <t xml:space="preserve">Vancouver Queer Film Festival </t>
  </si>
  <si>
    <t>Festival de Cinema de Shangai</t>
  </si>
  <si>
    <t>Hong Kong International Film Festival</t>
  </si>
  <si>
    <t>Festival Internacional de Cinema do Cairo</t>
  </si>
  <si>
    <t>Cinema Jove - Festival Internacional de Cine</t>
  </si>
  <si>
    <t>Festival Internacional de Cinema de Gijon</t>
  </si>
  <si>
    <t xml:space="preserve">Ann Arbor Film Festival </t>
  </si>
  <si>
    <t>Chicago Latino Film Festival</t>
  </si>
  <si>
    <t>Cine Las Americas International Film Festival</t>
  </si>
  <si>
    <t>Frameline - Festival Internacional de Cinema LGBT de São Francisco</t>
  </si>
  <si>
    <t xml:space="preserve">Full Frame Documentary Film Festival </t>
  </si>
  <si>
    <t>Hamptons International Film Festival</t>
  </si>
  <si>
    <t>Nashville Film Festival</t>
  </si>
  <si>
    <t>New York International Children's Film Festival</t>
  </si>
  <si>
    <t>Palm Springs</t>
  </si>
  <si>
    <t xml:space="preserve">Rhode Island International Film Festival </t>
  </si>
  <si>
    <t xml:space="preserve">RiverRun International Film Festival </t>
  </si>
  <si>
    <t>South by Southwest - Festival de Cinema e Música de Austin</t>
  </si>
  <si>
    <t>Festival Internacional de Cinema de Amiens</t>
  </si>
  <si>
    <t>Festival Internacional de Film de Femmes</t>
  </si>
  <si>
    <t>Athens International Film Festival</t>
  </si>
  <si>
    <t>Thessaloniki International Film Festival</t>
  </si>
  <si>
    <t>IFFK - International Film Festival of Kerala</t>
  </si>
  <si>
    <t xml:space="preserve">IDSFFK - International Documentary &amp; Short Film Festival of Kerala </t>
  </si>
  <si>
    <t xml:space="preserve">Courmayeur Noir in Festival </t>
  </si>
  <si>
    <t>Festival de Trento</t>
  </si>
  <si>
    <t xml:space="preserve">Giffoni Film Festival </t>
  </si>
  <si>
    <t>Festival Internacional de Cinema de Morelia</t>
  </si>
  <si>
    <t>Festival de Cinema de Varsóvia</t>
  </si>
  <si>
    <t>CINANIMA</t>
  </si>
  <si>
    <t>FANTASPORTO - Festival Internacional de Cinema do Porto</t>
  </si>
  <si>
    <t xml:space="preserve">Festroia - Troia International Film Festival  </t>
  </si>
  <si>
    <t>Transilvania International Film Festival</t>
  </si>
  <si>
    <t>Festival Internacional de Cinema de Karlovy Vary</t>
  </si>
  <si>
    <t>St Petersburg International  Film Festival</t>
  </si>
  <si>
    <t>Festival Internacional de Cinema de Estocolmo</t>
  </si>
  <si>
    <t xml:space="preserve">FIFF - Festival Internacional de Films de Fribourg </t>
  </si>
  <si>
    <t>Zurich Film Festival</t>
  </si>
  <si>
    <t>Festival de Cinema de Istambul</t>
  </si>
  <si>
    <t>Molodist - Festival Internacional de Cinema de Kiev</t>
  </si>
  <si>
    <t>Especial</t>
  </si>
  <si>
    <t>A</t>
  </si>
  <si>
    <t>B</t>
  </si>
  <si>
    <t>C</t>
  </si>
  <si>
    <t>Mostra de Cinema de Tiradentes (Minas Gerais)</t>
  </si>
  <si>
    <t>FESPACO - Festival Panafricano de Cinema</t>
  </si>
  <si>
    <t>Film Festival Ghent</t>
  </si>
  <si>
    <t>Los Angeles AFI Fest</t>
  </si>
  <si>
    <t>Festival de Cinema de Cracóvia</t>
  </si>
  <si>
    <t>Mumbai International Film Festival</t>
  </si>
  <si>
    <t>LIDF - London International Documentary Festival</t>
  </si>
  <si>
    <t>SIFF - Seattle International Film Festival</t>
  </si>
  <si>
    <t>SFF - Sydney Film Festival</t>
  </si>
  <si>
    <t>BIFFF - Brussels International Fantastic Film Festival</t>
  </si>
  <si>
    <t>Festival Internacional de Cinema de Valdivia</t>
  </si>
  <si>
    <t>IFFI - Festival Internacional de cinema da Índia</t>
  </si>
  <si>
    <t>Jeonju Internacional Film Festival</t>
  </si>
  <si>
    <t>Llamale H - Festival Internacional de Cine Sobre Diversidad Sexual y de Género</t>
  </si>
  <si>
    <t>LUCAS Internationales KinderFilmFestival</t>
  </si>
  <si>
    <t>Classificação</t>
  </si>
  <si>
    <t>CLASSIFICAÇÃO</t>
  </si>
  <si>
    <t>PRÊMIO*</t>
  </si>
  <si>
    <t>PARTICIPAÇÃO EM MOSTRA COMPETITIVA</t>
  </si>
  <si>
    <t>ESPECIAL</t>
  </si>
  <si>
    <t>SIM</t>
  </si>
  <si>
    <t>OUTROS PRÊMIOS</t>
  </si>
  <si>
    <t>LISTA DE FESTIVAIS E CONGÊNERES</t>
  </si>
  <si>
    <t>KIFF - Kolkata International Film Festival</t>
  </si>
  <si>
    <t>FIPRESCI - Melhor Filme do Ano</t>
  </si>
  <si>
    <t>BFI - Festival de Cinema de Londres</t>
  </si>
  <si>
    <t>Art of the Real</t>
  </si>
  <si>
    <t>New Directors New Films</t>
  </si>
  <si>
    <t>Comentário do Analista ANCINE</t>
  </si>
  <si>
    <t>AA</t>
  </si>
  <si>
    <t>Festival Internacional de Cinema de Toronto</t>
  </si>
  <si>
    <t>Festival Dei Popoli - Festival Internacional de Documentário</t>
  </si>
  <si>
    <t>Festival de Cinema Brasileiro de Miami</t>
  </si>
  <si>
    <t>Festival de Cinema Brasileiro de Nova York</t>
  </si>
  <si>
    <t>Festival du Film Brésilien de Montreal</t>
  </si>
  <si>
    <t>Festival de Cinema Brésilien de Paris</t>
  </si>
  <si>
    <t>BAFICI</t>
  </si>
  <si>
    <t>FESTIN Lisboa</t>
  </si>
  <si>
    <t>LAKINO Berlim</t>
  </si>
  <si>
    <t>CINEKID</t>
  </si>
  <si>
    <t>Sarajevo Film Festival</t>
  </si>
  <si>
    <t>Janela Internacional do Cinema</t>
  </si>
  <si>
    <t xml:space="preserve">Panorama Internacional Coisa de Cinema </t>
  </si>
  <si>
    <t>Olhar de Cinema - Festival Internacional de Curitiba</t>
  </si>
  <si>
    <t>Semana dos Realizadores</t>
  </si>
  <si>
    <t>Pontuação</t>
  </si>
  <si>
    <t>Requisitos</t>
  </si>
  <si>
    <t>Pelo menos 1 premiação em festival ESPECIAL</t>
  </si>
  <si>
    <t>Pelo menos 1 premiação em festival A (ou superior)</t>
  </si>
  <si>
    <t>0 a 3</t>
  </si>
  <si>
    <t>3,5 a 10</t>
  </si>
  <si>
    <t>Pelo menos 1 premiação em festival AA (ou superior)</t>
  </si>
  <si>
    <t>10,5 a 20</t>
  </si>
  <si>
    <t>20,5 a 34</t>
  </si>
  <si>
    <t>34,5 a 50</t>
  </si>
  <si>
    <t>50,5 a 66</t>
  </si>
  <si>
    <t>66,5 a 80</t>
  </si>
  <si>
    <t>80,5 a 100</t>
  </si>
  <si>
    <t>a partir de 100,5</t>
  </si>
  <si>
    <t>a partir de 120,5</t>
  </si>
  <si>
    <t xml:space="preserve">Ano de Produção: </t>
  </si>
  <si>
    <t>PARTICIPAÇÃO</t>
  </si>
  <si>
    <t>PARTICIPAÇÃO (mostras competitivas, não competitivas ou paralelas)</t>
  </si>
  <si>
    <t>PRÊMIO (Melhor Diretor e/ou Melhor Filme)</t>
  </si>
  <si>
    <t>Festival</t>
  </si>
  <si>
    <t>Brasil</t>
  </si>
  <si>
    <t>Alemanha</t>
  </si>
  <si>
    <t>França</t>
  </si>
  <si>
    <t>Estados Unidos</t>
  </si>
  <si>
    <t>Itália</t>
  </si>
  <si>
    <t>Canadá</t>
  </si>
  <si>
    <t>Espanha</t>
  </si>
  <si>
    <t>Holanda</t>
  </si>
  <si>
    <t>Suíça</t>
  </si>
  <si>
    <t>África do Sul</t>
  </si>
  <si>
    <t>Argentina</t>
  </si>
  <si>
    <t>México</t>
  </si>
  <si>
    <t>País</t>
  </si>
  <si>
    <t>Coréia do Sul</t>
  </si>
  <si>
    <t>Croácia</t>
  </si>
  <si>
    <t>Cuba</t>
  </si>
  <si>
    <t>Dinamarca</t>
  </si>
  <si>
    <t>Inglaterra</t>
  </si>
  <si>
    <t>Austrália</t>
  </si>
  <si>
    <t>Áustria</t>
  </si>
  <si>
    <t>Chile</t>
  </si>
  <si>
    <t>Colômbia</t>
  </si>
  <si>
    <t>Escócia</t>
  </si>
  <si>
    <t>Japão</t>
  </si>
  <si>
    <t>Marrocos</t>
  </si>
  <si>
    <t>Ouagadougou, Burkina Faso</t>
  </si>
  <si>
    <t>Polônia</t>
  </si>
  <si>
    <t>Portugal</t>
  </si>
  <si>
    <t>República Tcheca</t>
  </si>
  <si>
    <t>Rússia</t>
  </si>
  <si>
    <t>Uruguai</t>
  </si>
  <si>
    <t>Bélgica</t>
  </si>
  <si>
    <t xml:space="preserve">Bósnia Herzegonvina </t>
  </si>
  <si>
    <t>Bulgária</t>
  </si>
  <si>
    <t>China</t>
  </si>
  <si>
    <t>Egito</t>
  </si>
  <si>
    <t>Estônia</t>
  </si>
  <si>
    <t>Grécia</t>
  </si>
  <si>
    <t>Índia</t>
  </si>
  <si>
    <t>Romênia</t>
  </si>
  <si>
    <t>Suécia</t>
  </si>
  <si>
    <t>Turquia</t>
  </si>
  <si>
    <t>Ucrania</t>
  </si>
  <si>
    <t>-</t>
  </si>
  <si>
    <t xml:space="preserve">Nº do CPB: </t>
  </si>
  <si>
    <t xml:space="preserve">NOME DA OBRA: </t>
  </si>
  <si>
    <t xml:space="preserve">PRÊMIO (Melhor Diretor e/ou Melhor Filme) </t>
  </si>
  <si>
    <t xml:space="preserve">OUTROS PRÊMIOS </t>
  </si>
  <si>
    <t>PONTUAÇÃO TOTAL OBTIDA</t>
  </si>
  <si>
    <t>nota</t>
  </si>
  <si>
    <t>requisito</t>
  </si>
  <si>
    <t>Nota sem requisito</t>
  </si>
  <si>
    <t>Instruções de preenchimento</t>
  </si>
  <si>
    <t>Metodologia</t>
  </si>
  <si>
    <t>CLASSIFICAÇÃO DO FESTIVAL</t>
  </si>
  <si>
    <t>NOTA DA PRODUTORA (ANTES DA VERIFICAÇÃO)</t>
  </si>
  <si>
    <t>Observações da Proponente</t>
  </si>
  <si>
    <t>Pontuação por PARTICIPAÇÃO</t>
  </si>
  <si>
    <t>Pontuação por OUTROS PRÊMIOS</t>
  </si>
  <si>
    <t>Pontuação por PRÊMIO Melhor Filme/Direção</t>
  </si>
  <si>
    <t>Pontuação por PRÊMIO (Melhor Filme e/ou Melhor Direção)</t>
  </si>
  <si>
    <t>Pontuação por PARTICIPAÇÃO (mostras competitivas, não competitivas ou paralelas)</t>
  </si>
  <si>
    <t>Escrevo</t>
  </si>
  <si>
    <t>ALERTA (Preenchimento incorreto)</t>
  </si>
  <si>
    <t>Pontuação Final</t>
  </si>
  <si>
    <t>CNPJ:</t>
  </si>
  <si>
    <t>TÍTULO DO PROJETO:</t>
  </si>
  <si>
    <t>CHAMADA PÚBLICA:</t>
  </si>
  <si>
    <t>MODALIDADE:</t>
  </si>
  <si>
    <t>DATA DO PREENCHIMENTO:</t>
  </si>
  <si>
    <t>Declaração</t>
  </si>
  <si>
    <t>DADOS CADASTRAIS - declaração de premiações e participações em festivais</t>
  </si>
  <si>
    <t>CONCURSO PRODUÇÃO PARA CINEMA 2018</t>
  </si>
  <si>
    <t>CPF:</t>
  </si>
  <si>
    <t>NOME ARTÍSTICO DO DIRETOR:</t>
  </si>
  <si>
    <t>RESPONSÁVEL PELO PREENCHIMENTO:</t>
  </si>
  <si>
    <t>Declaração de premiações e participações em festivais</t>
  </si>
  <si>
    <r>
      <t>3-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Para pontuação da premiação e participação de uma obra nos festivais listados é obrigatório o preenchimento do </t>
    </r>
    <r>
      <rPr>
        <b/>
        <sz val="11"/>
        <color theme="1"/>
        <rFont val="Calibri"/>
        <family val="2"/>
        <scheme val="minor"/>
      </rPr>
      <t>nome da obra</t>
    </r>
    <r>
      <rPr>
        <sz val="11"/>
        <color theme="1"/>
        <rFont val="Calibri"/>
        <family val="2"/>
        <scheme val="minor"/>
      </rPr>
      <t xml:space="preserve">, número de </t>
    </r>
    <r>
      <rPr>
        <b/>
        <sz val="11"/>
        <color theme="1"/>
        <rFont val="Calibri"/>
        <family val="2"/>
        <scheme val="minor"/>
      </rPr>
      <t>Certificado de Produto Brasileiro (CPB)</t>
    </r>
    <r>
      <rPr>
        <sz val="11"/>
        <color theme="1"/>
        <rFont val="Calibri"/>
        <family val="2"/>
        <scheme val="minor"/>
      </rPr>
      <t xml:space="preserve"> e seu </t>
    </r>
    <r>
      <rPr>
        <b/>
        <sz val="11"/>
        <color theme="1"/>
        <rFont val="Calibri"/>
        <family val="2"/>
        <scheme val="minor"/>
      </rPr>
      <t>ano de produção</t>
    </r>
    <r>
      <rPr>
        <sz val="11"/>
        <color theme="1"/>
        <rFont val="Calibri"/>
        <family val="2"/>
        <scheme val="minor"/>
      </rPr>
      <t xml:space="preserve">; </t>
    </r>
  </si>
  <si>
    <r>
      <t>4-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Em caso de premiação ou participação num dos eventos listados, a célula da coluna correspondente deverá ser selecionada com um "SIM" na linha do respectivo festival;</t>
    </r>
  </si>
  <si>
    <r>
      <t>5-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Os festivais em que não tenha havido premiação ou participação deverão ter as células correspondentes deixadas em branco;</t>
    </r>
  </si>
  <si>
    <r>
      <t>6-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 categoria </t>
    </r>
    <r>
      <rPr>
        <b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 xml:space="preserve"> (para prêmios de roteiro, atores e atrizes e demais categorias técnicas ou premiações em mostras paralelas) só é válida para os festivais da Classe Especial e da Classe AA;</t>
    </r>
  </si>
  <si>
    <r>
      <t>7-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Caso necessário, podem ser incluídas informações de esclarecimento sobre a premiação ou participação na coluna </t>
    </r>
    <r>
      <rPr>
        <b/>
        <sz val="11"/>
        <color theme="1"/>
        <rFont val="Calibri"/>
        <family val="2"/>
        <scheme val="minor"/>
      </rPr>
      <t>Observações da Proponente</t>
    </r>
    <r>
      <rPr>
        <sz val="11"/>
        <color theme="1"/>
        <rFont val="Calibri"/>
        <family val="2"/>
        <scheme val="minor"/>
      </rPr>
      <t xml:space="preserve">. </t>
    </r>
  </si>
  <si>
    <r>
      <t>8-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O campo </t>
    </r>
    <r>
      <rPr>
        <b/>
        <sz val="11"/>
        <color theme="1"/>
        <rFont val="Calibri"/>
        <family val="2"/>
        <scheme val="minor"/>
      </rPr>
      <t>Comentário do Analista ANCINE</t>
    </r>
    <r>
      <rPr>
        <sz val="11"/>
        <color theme="1"/>
        <rFont val="Calibri"/>
        <family val="2"/>
        <scheme val="minor"/>
      </rPr>
      <t xml:space="preserve"> é de uso exclusivo da Agência;</t>
    </r>
  </si>
  <si>
    <r>
      <t>9-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No caso de premiação de melhor filme ou diretor na mostra principal de um festival, a coluna </t>
    </r>
    <r>
      <rPr>
        <b/>
        <sz val="11"/>
        <color theme="1"/>
        <rFont val="Calibri"/>
        <family val="2"/>
        <scheme val="minor"/>
      </rPr>
      <t>Prêmio</t>
    </r>
    <r>
      <rPr>
        <sz val="11"/>
        <color theme="1"/>
        <rFont val="Calibri"/>
        <family val="2"/>
        <scheme val="minor"/>
      </rPr>
      <t xml:space="preserve"> deverá ser preenchida, mas a planilha acusará o preenchimento incorreto no caso de marcação da coluna </t>
    </r>
    <r>
      <rPr>
        <b/>
        <sz val="11"/>
        <color theme="1"/>
        <rFont val="Calibri"/>
        <family val="2"/>
        <scheme val="minor"/>
      </rPr>
      <t>Participação.</t>
    </r>
    <r>
      <rPr>
        <sz val="11"/>
        <color theme="1"/>
        <rFont val="Calibri"/>
        <family val="2"/>
        <scheme val="minor"/>
      </rPr>
      <t xml:space="preserve"> Ou seja, as colunas </t>
    </r>
    <r>
      <rPr>
        <b/>
        <sz val="11"/>
        <color theme="1"/>
        <rFont val="Calibri"/>
        <family val="2"/>
        <scheme val="minor"/>
      </rPr>
      <t>Prêmio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Participação</t>
    </r>
    <r>
      <rPr>
        <sz val="11"/>
        <color theme="1"/>
        <rFont val="Calibri"/>
        <family val="2"/>
        <scheme val="minor"/>
      </rPr>
      <t xml:space="preserve"> são excludentes. As demais combinações podem ser preenchidas de forma simultânea e ter suas pontuações acumuladas. </t>
    </r>
  </si>
  <si>
    <r>
      <t xml:space="preserve">As pontuações conforme classificação de cada festival seguirão o montante estabelecido na </t>
    </r>
    <r>
      <rPr>
        <b/>
        <sz val="11"/>
        <color rgb="FF000000"/>
        <rFont val="Calibri"/>
        <family val="2"/>
        <scheme val="minor"/>
      </rPr>
      <t>tabela 1 – Critérios de pontuação</t>
    </r>
    <r>
      <rPr>
        <sz val="11"/>
        <color rgb="FF000000"/>
        <rFont val="Calibri"/>
        <family val="2"/>
        <scheme val="minor"/>
      </rPr>
      <t xml:space="preserve"> abaixo. Apenas obras de longa-metragem com </t>
    </r>
    <r>
      <rPr>
        <b/>
        <sz val="11"/>
        <color theme="1"/>
        <rFont val="Calibri"/>
        <family val="2"/>
        <scheme val="minor"/>
      </rPr>
      <t xml:space="preserve">Certificado de Produto Brasileiro (CPB) </t>
    </r>
    <r>
      <rPr>
        <sz val="11"/>
        <color theme="1"/>
        <rFont val="Calibri"/>
        <family val="2"/>
        <scheme val="minor"/>
      </rPr>
      <t>emitido pela ANCINE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 participação e premiação nos festivais listados nas planilhas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poderão ser utilizadas para pontuação, até o limite de 25 (vinte e cinco) obras. </t>
    </r>
  </si>
  <si>
    <r>
      <t xml:space="preserve">Para fins da pontuação na categoria de </t>
    </r>
    <r>
      <rPr>
        <b/>
        <sz val="11"/>
        <color rgb="FF000000"/>
        <rFont val="Calibri"/>
        <family val="2"/>
        <scheme val="minor"/>
      </rPr>
      <t>Melhor filme e Diretor</t>
    </r>
    <r>
      <rPr>
        <sz val="11"/>
        <color rgb="FF000000"/>
        <rFont val="Calibri"/>
        <family val="2"/>
        <scheme val="minor"/>
      </rPr>
      <t xml:space="preserve">, serão consideradas as premiações conferidas pelo júri oficial da principal mostra competitiva do festival. A pontuação a ser pleiteada na categoria </t>
    </r>
    <r>
      <rPr>
        <b/>
        <sz val="11"/>
        <color rgb="FF000000"/>
        <rFont val="Calibri"/>
        <family val="2"/>
        <scheme val="minor"/>
      </rPr>
      <t>Participação</t>
    </r>
    <r>
      <rPr>
        <sz val="11"/>
        <color rgb="FF000000"/>
        <rFont val="Calibri"/>
        <family val="2"/>
        <scheme val="minor"/>
      </rPr>
      <t xml:space="preserve"> em festivais valerá tanto para mostras competitivas oficiais, como as não-competitivas e demais mostras paralelas. A pontuação na categoria </t>
    </r>
    <r>
      <rPr>
        <b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é exclusiva para festivais da classe ESPECIAL e AA e pode incluir </t>
    </r>
    <r>
      <rPr>
        <sz val="11"/>
        <color theme="1"/>
        <rFont val="Calibri"/>
        <family val="2"/>
        <scheme val="minor"/>
      </rPr>
      <t xml:space="preserve">premiações secundárias, de roteiro, atores, atrizes e demais categorias técnicas ou premiações em mostras paralelas. A pontuação na categoria </t>
    </r>
    <r>
      <rPr>
        <b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 xml:space="preserve"> poderá </t>
    </r>
    <r>
      <rPr>
        <sz val="11"/>
        <color rgb="FF000000"/>
        <rFont val="Calibri"/>
        <family val="2"/>
        <scheme val="minor"/>
      </rPr>
      <t xml:space="preserve">ser acumulada com as das categorias de participação ou de melhor filme e diretor. </t>
    </r>
  </si>
  <si>
    <r>
      <t>A pontuação acumulada pelas premiações e participações em festivais de todas as obras informadas no arquivo será computada na última aba da planilha (</t>
    </r>
    <r>
      <rPr>
        <b/>
        <sz val="11"/>
        <color theme="1"/>
        <rFont val="Calibri"/>
        <family val="2"/>
        <scheme val="minor"/>
      </rPr>
      <t>Pontuação</t>
    </r>
    <r>
      <rPr>
        <sz val="11"/>
        <color theme="1"/>
        <rFont val="Calibri"/>
        <family val="2"/>
        <scheme val="minor"/>
      </rPr>
      <t xml:space="preserve">), na qual também será definida a nota correspondente no subquesito de acordo com as faixas estabelecidas na </t>
    </r>
    <r>
      <rPr>
        <b/>
        <sz val="11"/>
        <color theme="1"/>
        <rFont val="Calibri"/>
        <family val="2"/>
        <scheme val="minor"/>
      </rPr>
      <t xml:space="preserve">tabela 2 – </t>
    </r>
    <r>
      <rPr>
        <b/>
        <sz val="11"/>
        <color rgb="FF000000"/>
        <rFont val="Calibri"/>
        <family val="2"/>
        <scheme val="minor"/>
      </rPr>
      <t>Faixas de pontuação e notas</t>
    </r>
    <r>
      <rPr>
        <sz val="11"/>
        <color theme="1"/>
        <rFont val="Calibri"/>
        <family val="2"/>
        <scheme val="minor"/>
      </rPr>
      <t xml:space="preserve">. Esta nota ainda poderá ser verificada pela ANCINE a partir dos documentos comprobatórios enviados. </t>
    </r>
    <r>
      <rPr>
        <sz val="11"/>
        <color rgb="FF000000"/>
        <rFont val="Calibri"/>
        <family val="2"/>
        <scheme val="minor"/>
      </rPr>
      <t xml:space="preserve">Para atingir as maiores notas (8, 9 ou 10), além do somatório da pontuação, é necessário atender a outros requisitos, conforme </t>
    </r>
    <r>
      <rPr>
        <b/>
        <sz val="11"/>
        <color theme="1"/>
        <rFont val="Calibri"/>
        <family val="2"/>
        <scheme val="minor"/>
      </rPr>
      <t xml:space="preserve">tabela 2 – </t>
    </r>
    <r>
      <rPr>
        <b/>
        <sz val="11"/>
        <color rgb="FF000000"/>
        <rFont val="Calibri"/>
        <family val="2"/>
        <scheme val="minor"/>
      </rPr>
      <t>Faixas de pontuação e notas</t>
    </r>
    <r>
      <rPr>
        <b/>
        <sz val="11"/>
        <color theme="1"/>
        <rFont val="Calibri"/>
        <family val="2"/>
        <scheme val="minor"/>
      </rPr>
      <t>.</t>
    </r>
  </si>
  <si>
    <r>
      <t xml:space="preserve">Os proponentes deverão enviar a comprovação documental de cada participação e premiação informada, que estará </t>
    </r>
    <r>
      <rPr>
        <sz val="11"/>
        <color theme="1"/>
        <rFont val="Calibri"/>
        <family val="2"/>
        <scheme val="minor"/>
      </rPr>
      <t xml:space="preserve">sujeita à verificação por parte da Ancine. </t>
    </r>
    <r>
      <rPr>
        <sz val="11"/>
        <color rgb="FF000000"/>
        <rFont val="Calibri"/>
        <family val="2"/>
        <scheme val="minor"/>
      </rPr>
      <t>A não comprovação das informações prestadas poderá acarretar na desconsideração da pontuação correspondente. O fornecimento de informações inverídicas poderá implicar na anulação da pontuação no subquesito correspondente e na aplicação das sanções previstas no edital.</t>
    </r>
  </si>
  <si>
    <t>Tabela 1 – Critérios de pontuação</t>
  </si>
  <si>
    <t xml:space="preserve">Nota </t>
  </si>
  <si>
    <t>PROPONENTE</t>
  </si>
  <si>
    <t>DIRETOR(A) PRINCIPAL:</t>
  </si>
  <si>
    <r>
      <t>1-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A terceira aba da planilha (</t>
    </r>
    <r>
      <rPr>
        <b/>
        <sz val="11"/>
        <color theme="1"/>
        <rFont val="Calibri"/>
        <family val="2"/>
        <scheme val="minor"/>
      </rPr>
      <t>Dados cadastrais</t>
    </r>
    <r>
      <rPr>
        <sz val="11"/>
        <color theme="1"/>
        <rFont val="Calibri"/>
        <family val="2"/>
        <scheme val="minor"/>
      </rPr>
      <t xml:space="preserve">) deverá ser preenchida com os dados de identificação como título do projeto inscrito, chamada pública, modalidade, produtora, CNPJ da produtora, nome do diretor principal, CPF do diretor e nome artístico do diretor; </t>
    </r>
  </si>
  <si>
    <r>
      <t>10-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Para agilizar a localização de determinado festival, apertar simultaneamente as teclas "CTRL" + "L" para acionar a caixa de busca, na qual se deve digitar a palavra-chave para encontrar o evento desejado.</t>
    </r>
  </si>
  <si>
    <r>
      <t xml:space="preserve">Esse arquivo é parte integrante da documentação a ser enviada no ato de inscrição de propostas na chamada pública BRDE/FSA CONCURSO PRODUÇÃO PARA CINEMA 2018. Contém o formato obrigatório a ser utilizado para pontuação do </t>
    </r>
    <r>
      <rPr>
        <i/>
        <sz val="11"/>
        <color theme="1"/>
        <rFont val="Calibri"/>
        <family val="2"/>
        <scheme val="minor"/>
      </rPr>
      <t>Subquesito 3.3 Premiações e participações em festivais</t>
    </r>
    <r>
      <rPr>
        <sz val="11"/>
        <color theme="1"/>
        <rFont val="Calibri"/>
        <family val="2"/>
        <scheme val="minor"/>
      </rPr>
      <t xml:space="preserve">, conforme estabelece o item 6.5.7 da chamada pública. </t>
    </r>
  </si>
  <si>
    <t>Capacidade gerencial e desempenho da Produtora</t>
  </si>
  <si>
    <r>
      <t>2-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As abas de </t>
    </r>
    <r>
      <rPr>
        <b/>
        <sz val="11"/>
        <color theme="1"/>
        <rFont val="Calibri"/>
        <family val="2"/>
        <scheme val="minor"/>
      </rPr>
      <t>Obras</t>
    </r>
    <r>
      <rPr>
        <sz val="11"/>
        <color theme="1"/>
        <rFont val="Calibri"/>
        <family val="2"/>
        <scheme val="minor"/>
      </rPr>
      <t xml:space="preserve"> deverão ser utilizadas para preenchimento da premiação e participação em festivais, até o limite de 25 obras de longa-metragem; </t>
    </r>
  </si>
  <si>
    <r>
      <t xml:space="preserve">No caso de obra premiada como </t>
    </r>
    <r>
      <rPr>
        <b/>
        <sz val="11"/>
        <color rgb="FF000000"/>
        <rFont val="Calibri"/>
        <family val="2"/>
        <scheme val="minor"/>
      </rPr>
      <t>Melhor Filme e Diretor</t>
    </r>
    <r>
      <rPr>
        <sz val="11"/>
        <color rgb="FF000000"/>
        <rFont val="Calibri"/>
        <family val="2"/>
        <scheme val="minor"/>
      </rPr>
      <t xml:space="preserve"> pelo júri oficial da principal mostra competitiva do festival, a pontuação poderá ser acumulada nas categorias </t>
    </r>
    <r>
      <rPr>
        <b/>
        <sz val="11"/>
        <color rgb="FF000000"/>
        <rFont val="Calibri"/>
        <family val="2"/>
        <scheme val="minor"/>
      </rPr>
      <t xml:space="preserve">Prêmio </t>
    </r>
    <r>
      <rPr>
        <sz val="11"/>
        <color rgb="FF000000"/>
        <rFont val="Calibri"/>
        <family val="2"/>
        <scheme val="minor"/>
      </rPr>
      <t>(Melhor Filme e Diretor)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 xml:space="preserve">Outros Prêmios. </t>
    </r>
  </si>
  <si>
    <t>Tabela 2 – Faixas de pontuação e notas (Produtora)</t>
  </si>
  <si>
    <r>
      <t>A partir do envio do presente arquivo como parte dos documentos de inscrição de proposta na chamada pública BRDE/FSA CONCURSO PRODUÇÃO PARA CINEMA 2018, fica declarado que as informações prestadas são verídicas e estão sujeitas à verificação por parte da Ancine, devendo ser comprovadas a partir de documentação adicional enviada.</t>
    </r>
    <r>
      <rPr>
        <sz val="11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</si>
</sst>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546A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64" fontId="0" fillId="0" borderId="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left" vertical="center" wrapText="1"/>
    </xf>
    <xf numFmtId="0" fontId="0" fillId="7" borderId="6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wrapText="1"/>
    </xf>
    <xf numFmtId="0" fontId="0" fillId="5" borderId="6" xfId="0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left" vertical="center" wrapText="1"/>
    </xf>
    <xf numFmtId="0" fontId="0" fillId="5" borderId="2" xfId="0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6" borderId="7" xfId="0" applyFill="1" applyBorder="1" applyAlignment="1" applyProtection="1">
      <alignment horizontal="left" vertical="center" wrapText="1"/>
    </xf>
    <xf numFmtId="0" fontId="0" fillId="7" borderId="7" xfId="0" applyFill="1" applyBorder="1" applyAlignment="1" applyProtection="1">
      <alignment horizontal="left" vertical="center" wrapText="1"/>
    </xf>
    <xf numFmtId="0" fontId="0" fillId="7" borderId="7" xfId="0" applyFont="1" applyFill="1" applyBorder="1" applyAlignment="1" applyProtection="1">
      <alignment horizontal="left" vertical="center" wrapText="1"/>
    </xf>
    <xf numFmtId="0" fontId="0" fillId="4" borderId="7" xfId="0" applyFill="1" applyBorder="1" applyAlignment="1" applyProtection="1">
      <alignment horizontal="left" vertical="center" wrapText="1"/>
    </xf>
    <xf numFmtId="0" fontId="0" fillId="5" borderId="7" xfId="0" applyFont="1" applyFill="1" applyBorder="1" applyAlignment="1" applyProtection="1">
      <alignment horizontal="left" vertical="center" wrapText="1"/>
    </xf>
    <xf numFmtId="0" fontId="0" fillId="5" borderId="7" xfId="0" applyFill="1" applyBorder="1" applyAlignment="1" applyProtection="1">
      <alignment horizontal="left" vertical="center" wrapText="1"/>
    </xf>
    <xf numFmtId="0" fontId="0" fillId="8" borderId="6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7" xfId="0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left" vertical="center" wrapText="1"/>
    </xf>
    <xf numFmtId="0" fontId="0" fillId="5" borderId="24" xfId="0" applyFill="1" applyBorder="1" applyAlignment="1" applyProtection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0" fillId="6" borderId="21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9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0" fillId="10" borderId="11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/>
    </xf>
    <xf numFmtId="0" fontId="0" fillId="10" borderId="2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left" vertical="center"/>
    </xf>
    <xf numFmtId="0" fontId="0" fillId="7" borderId="1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6" borderId="7" xfId="0" applyFill="1" applyBorder="1" applyAlignment="1" applyProtection="1">
      <alignment horizontal="left" vertical="center" wrapText="1"/>
      <protection locked="0"/>
    </xf>
    <xf numFmtId="0" fontId="0" fillId="8" borderId="7" xfId="0" applyFill="1" applyBorder="1" applyAlignment="1" applyProtection="1">
      <alignment horizontal="left" vertical="center" wrapText="1"/>
      <protection locked="0"/>
    </xf>
    <xf numFmtId="0" fontId="0" fillId="7" borderId="7" xfId="0" applyFill="1" applyBorder="1" applyAlignment="1" applyProtection="1">
      <alignment horizontal="left" vertical="center" wrapText="1"/>
      <protection locked="0"/>
    </xf>
    <xf numFmtId="0" fontId="0" fillId="7" borderId="7" xfId="0" applyFont="1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5" borderId="7" xfId="0" applyFont="1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right" wrapText="1"/>
    </xf>
    <xf numFmtId="0" fontId="13" fillId="0" borderId="0" xfId="0" applyFont="1"/>
    <xf numFmtId="0" fontId="8" fillId="0" borderId="0" xfId="0" applyFont="1" applyAlignment="1">
      <alignment horizontal="right"/>
    </xf>
    <xf numFmtId="0" fontId="0" fillId="0" borderId="0" xfId="0" applyBorder="1"/>
    <xf numFmtId="0" fontId="0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Protection="1">
      <protection locked="0"/>
    </xf>
    <xf numFmtId="0" fontId="0" fillId="7" borderId="31" xfId="0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left" vertical="center"/>
    </xf>
    <xf numFmtId="0" fontId="0" fillId="7" borderId="21" xfId="0" applyFont="1" applyFill="1" applyBorder="1" applyAlignment="1" applyProtection="1">
      <alignment horizontal="left" vertical="center" wrapText="1"/>
    </xf>
    <xf numFmtId="0" fontId="0" fillId="7" borderId="21" xfId="0" applyFill="1" applyBorder="1" applyAlignment="1" applyProtection="1">
      <alignment horizontal="left" vertical="center" wrapText="1"/>
    </xf>
    <xf numFmtId="0" fontId="0" fillId="7" borderId="2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8" borderId="31" xfId="0" applyFill="1" applyBorder="1" applyAlignment="1" applyProtection="1">
      <alignment horizontal="center" vertical="center"/>
    </xf>
    <xf numFmtId="0" fontId="0" fillId="8" borderId="21" xfId="0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center" vertical="center"/>
    </xf>
    <xf numFmtId="0" fontId="14" fillId="0" borderId="0" xfId="0" applyFont="1"/>
    <xf numFmtId="0" fontId="20" fillId="0" borderId="0" xfId="0" applyFont="1"/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23"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 Visitado" xfId="1" builtinId="9" hidden="1"/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6410325</xdr:colOff>
      <xdr:row>5</xdr:row>
      <xdr:rowOff>53944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3700" cy="10064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5</xdr:row>
      <xdr:rowOff>53944</xdr:rowOff>
    </xdr:to>
    <xdr:pic>
      <xdr:nvPicPr>
        <xdr:cNvPr id="3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3700" cy="100644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5</xdr:row>
      <xdr:rowOff>53944</xdr:rowOff>
    </xdr:to>
    <xdr:pic>
      <xdr:nvPicPr>
        <xdr:cNvPr id="3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3700" cy="10064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234" y="101600"/>
          <a:ext cx="8183033" cy="1219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618067</xdr:colOff>
      <xdr:row>1</xdr:row>
      <xdr:rowOff>48683</xdr:rowOff>
    </xdr:from>
    <xdr:to>
      <xdr:col>7</xdr:col>
      <xdr:colOff>233892</xdr:colOff>
      <xdr:row>7</xdr:row>
      <xdr:rowOff>124883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67" y="96308"/>
          <a:ext cx="81788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22"/>
  <sheetViews>
    <sheetView showGridLines="0" tabSelected="1" workbookViewId="0">
      <selection activeCell="B7" sqref="B7"/>
    </sheetView>
  </sheetViews>
  <sheetFormatPr defaultColWidth="8.85546875" defaultRowHeight="15" x14ac:dyDescent="0.25"/>
  <cols>
    <col min="1" max="1" width="5" customWidth="1"/>
    <col min="2" max="2" width="191.28515625" customWidth="1"/>
  </cols>
  <sheetData>
    <row r="1" spans="2:2" s="1" customFormat="1" x14ac:dyDescent="0.25"/>
    <row r="2" spans="2:2" s="1" customFormat="1" x14ac:dyDescent="0.25"/>
    <row r="3" spans="2:2" s="1" customFormat="1" x14ac:dyDescent="0.25"/>
    <row r="4" spans="2:2" s="1" customFormat="1" x14ac:dyDescent="0.25"/>
    <row r="5" spans="2:2" s="1" customFormat="1" x14ac:dyDescent="0.25"/>
    <row r="6" spans="2:2" s="1" customFormat="1" x14ac:dyDescent="0.25"/>
    <row r="7" spans="2:2" ht="21" x14ac:dyDescent="0.25">
      <c r="B7" s="130" t="s">
        <v>270</v>
      </c>
    </row>
    <row r="8" spans="2:2" s="1" customFormat="1" ht="16.5" customHeight="1" x14ac:dyDescent="0.25">
      <c r="B8" s="130"/>
    </row>
    <row r="9" spans="2:2" x14ac:dyDescent="0.25">
      <c r="B9" s="131" t="s">
        <v>289</v>
      </c>
    </row>
    <row r="10" spans="2:2" ht="30" x14ac:dyDescent="0.25">
      <c r="B10" s="147" t="s">
        <v>288</v>
      </c>
    </row>
    <row r="11" spans="2:2" x14ac:dyDescent="0.25">
      <c r="B11" s="11"/>
    </row>
    <row r="12" spans="2:2" x14ac:dyDescent="0.25">
      <c r="B12" s="131" t="s">
        <v>246</v>
      </c>
    </row>
    <row r="13" spans="2:2" ht="30.75" customHeight="1" x14ac:dyDescent="0.25">
      <c r="B13" s="147" t="s">
        <v>286</v>
      </c>
    </row>
    <row r="14" spans="2:2" ht="30.75" customHeight="1" x14ac:dyDescent="0.25">
      <c r="B14" s="111" t="s">
        <v>290</v>
      </c>
    </row>
    <row r="15" spans="2:2" ht="30.75" customHeight="1" x14ac:dyDescent="0.25">
      <c r="B15" s="111" t="s">
        <v>271</v>
      </c>
    </row>
    <row r="16" spans="2:2" ht="27" customHeight="1" x14ac:dyDescent="0.25">
      <c r="B16" s="111" t="s">
        <v>272</v>
      </c>
    </row>
    <row r="17" spans="2:2" ht="30.75" customHeight="1" x14ac:dyDescent="0.25">
      <c r="B17" s="111" t="s">
        <v>273</v>
      </c>
    </row>
    <row r="18" spans="2:2" ht="30.75" customHeight="1" x14ac:dyDescent="0.25">
      <c r="B18" s="111" t="s">
        <v>274</v>
      </c>
    </row>
    <row r="19" spans="2:2" ht="30.75" customHeight="1" x14ac:dyDescent="0.25">
      <c r="B19" s="111" t="s">
        <v>275</v>
      </c>
    </row>
    <row r="20" spans="2:2" ht="30.75" customHeight="1" x14ac:dyDescent="0.25">
      <c r="B20" s="111" t="s">
        <v>276</v>
      </c>
    </row>
    <row r="21" spans="2:2" ht="30.75" customHeight="1" x14ac:dyDescent="0.25">
      <c r="B21" s="147" t="s">
        <v>277</v>
      </c>
    </row>
    <row r="22" spans="2:2" ht="30.75" customHeight="1" x14ac:dyDescent="0.25">
      <c r="B22" s="111" t="s">
        <v>287</v>
      </c>
    </row>
  </sheetData>
  <sheetProtection algorithmName="SHA-512" hashValue="0UQ33YnrVbGKtzptX4G+cJ1+SZq6TLbplSff3WVoUXaI/XTzskOHwTtkOghJYafWkGR7DhuIAp/yF/mFoLE9aw==" saltValue="6Wrwb+eD9753oa1zFfzrf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8" sqref="H28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1" sqref="H21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0" sqref="H20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149" t="s">
        <v>126</v>
      </c>
      <c r="C34" s="153" t="s">
        <v>194</v>
      </c>
      <c r="D34" s="152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149" t="s">
        <v>126</v>
      </c>
      <c r="C35" s="153" t="s">
        <v>194</v>
      </c>
      <c r="D35" s="152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6" sqref="H26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25" sqref="E25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29" sqref="E29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D17" activePane="bottomRight" state="frozen"/>
      <selection pane="topRight" activeCell="B1" sqref="B1"/>
      <selection pane="bottomLeft" activeCell="A3" sqref="A3"/>
      <selection pane="bottomRight" activeCell="F26" sqref="F26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149" t="s">
        <v>126</v>
      </c>
      <c r="C34" s="153" t="s">
        <v>194</v>
      </c>
      <c r="D34" s="152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19" sqref="H19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26" sqref="E26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C27" sqref="C27:C33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L45"/>
  <sheetViews>
    <sheetView showGridLines="0" topLeftCell="A19" workbookViewId="0">
      <selection activeCell="E14" sqref="E14"/>
    </sheetView>
  </sheetViews>
  <sheetFormatPr defaultColWidth="8.85546875" defaultRowHeight="15" x14ac:dyDescent="0.25"/>
  <cols>
    <col min="1" max="1" width="3.42578125" customWidth="1"/>
    <col min="2" max="2" width="24.140625" customWidth="1"/>
    <col min="3" max="3" width="24" customWidth="1"/>
    <col min="4" max="4" width="23" customWidth="1"/>
    <col min="5" max="5" width="22.7109375" customWidth="1"/>
    <col min="6" max="11" width="14.85546875" customWidth="1"/>
    <col min="12" max="12" width="33.42578125" customWidth="1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/>
    <row r="5" spans="2:12" s="1" customFormat="1" x14ac:dyDescent="0.25"/>
    <row r="6" spans="2:12" s="1" customFormat="1" x14ac:dyDescent="0.25"/>
    <row r="7" spans="2:12" s="1" customFormat="1" ht="18" customHeight="1" x14ac:dyDescent="0.25">
      <c r="B7" s="130" t="s">
        <v>247</v>
      </c>
    </row>
    <row r="8" spans="2:12" s="1" customFormat="1" x14ac:dyDescent="0.25">
      <c r="C8"/>
      <c r="D8"/>
      <c r="E8"/>
      <c r="F8"/>
      <c r="G8"/>
      <c r="H8"/>
      <c r="I8"/>
      <c r="J8"/>
      <c r="K8"/>
      <c r="L8"/>
    </row>
    <row r="9" spans="2:12" ht="36" customHeight="1" x14ac:dyDescent="0.25">
      <c r="B9" s="162" t="s">
        <v>278</v>
      </c>
      <c r="C9" s="162"/>
      <c r="D9" s="162"/>
      <c r="E9" s="162"/>
      <c r="F9" s="162"/>
      <c r="G9" s="162"/>
      <c r="H9" s="162"/>
      <c r="I9" s="162"/>
      <c r="J9" s="162"/>
      <c r="K9" s="162"/>
    </row>
    <row r="10" spans="2:12" s="1" customFormat="1" ht="67.5" customHeight="1" x14ac:dyDescent="0.25">
      <c r="B10" s="162" t="s">
        <v>279</v>
      </c>
      <c r="C10" s="162"/>
      <c r="D10" s="162"/>
      <c r="E10" s="162"/>
      <c r="F10" s="162"/>
      <c r="G10" s="162"/>
      <c r="H10" s="162"/>
      <c r="I10" s="162"/>
      <c r="J10" s="162"/>
      <c r="K10" s="162"/>
      <c r="L10"/>
    </row>
    <row r="11" spans="2:12" s="1" customFormat="1" ht="36.75" customHeight="1" x14ac:dyDescent="0.25">
      <c r="B11" s="162" t="s">
        <v>291</v>
      </c>
      <c r="C11" s="162"/>
      <c r="D11" s="162"/>
      <c r="E11" s="162"/>
      <c r="F11" s="162"/>
      <c r="G11" s="162"/>
      <c r="H11" s="162"/>
      <c r="I11" s="162"/>
      <c r="J11" s="162"/>
      <c r="K11" s="162"/>
      <c r="L11"/>
    </row>
    <row r="12" spans="2:12" ht="49.5" customHeight="1" x14ac:dyDescent="0.25">
      <c r="B12" s="163" t="s">
        <v>280</v>
      </c>
      <c r="C12" s="163"/>
      <c r="D12" s="163"/>
      <c r="E12" s="163"/>
      <c r="F12" s="163"/>
      <c r="G12" s="163"/>
      <c r="H12" s="163"/>
      <c r="I12" s="163"/>
      <c r="J12" s="163"/>
      <c r="K12" s="163"/>
    </row>
    <row r="13" spans="2:12" s="1" customFormat="1" ht="58.5" customHeight="1" x14ac:dyDescent="0.25">
      <c r="B13" s="162" t="s">
        <v>281</v>
      </c>
      <c r="C13" s="162"/>
      <c r="D13" s="162"/>
      <c r="E13" s="162"/>
      <c r="F13" s="162"/>
      <c r="G13" s="162"/>
      <c r="H13" s="162"/>
      <c r="I13" s="162"/>
      <c r="J13" s="162"/>
      <c r="K13" s="162"/>
      <c r="L13"/>
    </row>
    <row r="14" spans="2:12" x14ac:dyDescent="0.25">
      <c r="B14" s="132"/>
    </row>
    <row r="15" spans="2:12" ht="30.75" customHeight="1" x14ac:dyDescent="0.25">
      <c r="B15" s="134" t="s">
        <v>282</v>
      </c>
    </row>
    <row r="16" spans="2:12" s="1" customFormat="1" ht="16.5" customHeight="1" thickBot="1" x14ac:dyDescent="0.3">
      <c r="B16" s="132"/>
      <c r="C16"/>
      <c r="D16"/>
      <c r="E16"/>
      <c r="F16"/>
      <c r="G16"/>
      <c r="H16"/>
      <c r="I16"/>
      <c r="J16"/>
      <c r="K16"/>
      <c r="L16"/>
    </row>
    <row r="17" spans="2:12" ht="75.75" thickBot="1" x14ac:dyDescent="0.3">
      <c r="B17" s="135" t="s">
        <v>248</v>
      </c>
      <c r="C17" s="136" t="s">
        <v>254</v>
      </c>
      <c r="D17" s="136" t="s">
        <v>255</v>
      </c>
      <c r="E17" s="136" t="s">
        <v>252</v>
      </c>
    </row>
    <row r="18" spans="2:12" s="1" customFormat="1" ht="15.75" thickBot="1" x14ac:dyDescent="0.3">
      <c r="B18" s="137" t="s">
        <v>148</v>
      </c>
      <c r="C18" s="138">
        <v>24</v>
      </c>
      <c r="D18" s="138">
        <v>8</v>
      </c>
      <c r="E18" s="138">
        <v>4</v>
      </c>
      <c r="F18"/>
      <c r="G18"/>
      <c r="H18"/>
      <c r="I18"/>
      <c r="J18"/>
      <c r="K18"/>
      <c r="L18"/>
    </row>
    <row r="19" spans="2:12" s="1" customFormat="1" ht="15.75" thickBot="1" x14ac:dyDescent="0.3">
      <c r="B19" s="137" t="s">
        <v>158</v>
      </c>
      <c r="C19" s="138">
        <v>16</v>
      </c>
      <c r="D19" s="138">
        <v>5.5</v>
      </c>
      <c r="E19" s="138">
        <v>2</v>
      </c>
      <c r="F19"/>
      <c r="G19"/>
      <c r="H19"/>
      <c r="I19"/>
      <c r="J19"/>
      <c r="K19"/>
      <c r="L19"/>
    </row>
    <row r="20" spans="2:12" s="1" customFormat="1" ht="15.75" thickBot="1" x14ac:dyDescent="0.3">
      <c r="B20" s="137" t="s">
        <v>126</v>
      </c>
      <c r="C20" s="138">
        <v>8</v>
      </c>
      <c r="D20" s="138">
        <v>3</v>
      </c>
      <c r="E20" s="138">
        <v>0</v>
      </c>
      <c r="F20"/>
      <c r="G20"/>
      <c r="H20"/>
      <c r="I20"/>
      <c r="J20"/>
      <c r="K20"/>
      <c r="L20"/>
    </row>
    <row r="21" spans="2:12" s="1" customFormat="1" ht="15.75" thickBot="1" x14ac:dyDescent="0.3">
      <c r="B21" s="137" t="s">
        <v>127</v>
      </c>
      <c r="C21" s="138">
        <v>4</v>
      </c>
      <c r="D21" s="138">
        <v>1.5</v>
      </c>
      <c r="E21" s="138">
        <v>0</v>
      </c>
      <c r="F21"/>
      <c r="G21"/>
      <c r="H21"/>
      <c r="I21"/>
      <c r="J21"/>
      <c r="K21"/>
      <c r="L21"/>
    </row>
    <row r="22" spans="2:12" s="1" customFormat="1" ht="15.75" thickBot="1" x14ac:dyDescent="0.3">
      <c r="B22" s="137" t="s">
        <v>128</v>
      </c>
      <c r="C22" s="138">
        <v>3</v>
      </c>
      <c r="D22" s="138">
        <v>1</v>
      </c>
      <c r="E22" s="138">
        <v>0</v>
      </c>
      <c r="F22"/>
      <c r="G22"/>
      <c r="H22"/>
      <c r="I22"/>
      <c r="J22"/>
      <c r="K22"/>
      <c r="L22"/>
    </row>
    <row r="23" spans="2:12" s="1" customFormat="1" x14ac:dyDescent="0.25">
      <c r="B23"/>
      <c r="C23"/>
      <c r="D23"/>
      <c r="E23"/>
      <c r="F23"/>
      <c r="G23"/>
      <c r="H23"/>
      <c r="I23"/>
      <c r="J23"/>
      <c r="K23"/>
      <c r="L23"/>
    </row>
    <row r="24" spans="2:12" ht="33" customHeight="1" x14ac:dyDescent="0.25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2:12" x14ac:dyDescent="0.25">
      <c r="B25" s="134" t="s">
        <v>292</v>
      </c>
    </row>
    <row r="26" spans="2:12" ht="15.75" thickBot="1" x14ac:dyDescent="0.3">
      <c r="B26" s="11"/>
    </row>
    <row r="27" spans="2:12" ht="15.75" thickBot="1" x14ac:dyDescent="0.3">
      <c r="B27" s="139" t="s">
        <v>283</v>
      </c>
      <c r="C27" s="140" t="s">
        <v>174</v>
      </c>
      <c r="D27" s="141" t="s">
        <v>175</v>
      </c>
    </row>
    <row r="28" spans="2:12" ht="30.75" thickBot="1" x14ac:dyDescent="0.3">
      <c r="B28" s="142">
        <v>10</v>
      </c>
      <c r="C28" s="143" t="s">
        <v>188</v>
      </c>
      <c r="D28" s="144" t="s">
        <v>176</v>
      </c>
    </row>
    <row r="29" spans="2:12" ht="45.75" thickBot="1" x14ac:dyDescent="0.3">
      <c r="B29" s="142">
        <v>9</v>
      </c>
      <c r="C29" s="143" t="s">
        <v>187</v>
      </c>
      <c r="D29" s="144" t="s">
        <v>180</v>
      </c>
    </row>
    <row r="30" spans="2:12" ht="45.75" thickBot="1" x14ac:dyDescent="0.3">
      <c r="B30" s="142">
        <v>8</v>
      </c>
      <c r="C30" s="143" t="s">
        <v>186</v>
      </c>
      <c r="D30" s="144" t="s">
        <v>177</v>
      </c>
    </row>
    <row r="31" spans="2:12" ht="15.75" thickBot="1" x14ac:dyDescent="0.3">
      <c r="B31" s="142">
        <v>7</v>
      </c>
      <c r="C31" s="143" t="s">
        <v>185</v>
      </c>
      <c r="D31" s="138"/>
    </row>
    <row r="32" spans="2:12" ht="15.75" thickBot="1" x14ac:dyDescent="0.3">
      <c r="B32" s="142">
        <v>6</v>
      </c>
      <c r="C32" s="143" t="s">
        <v>184</v>
      </c>
      <c r="D32" s="143"/>
    </row>
    <row r="33" spans="2:4" ht="15.75" thickBot="1" x14ac:dyDescent="0.3">
      <c r="B33" s="142">
        <v>5</v>
      </c>
      <c r="C33" s="143" t="s">
        <v>183</v>
      </c>
      <c r="D33" s="143"/>
    </row>
    <row r="34" spans="2:4" ht="28.5" customHeight="1" thickBot="1" x14ac:dyDescent="0.3">
      <c r="B34" s="142">
        <v>4</v>
      </c>
      <c r="C34" s="143" t="s">
        <v>182</v>
      </c>
      <c r="D34" s="143"/>
    </row>
    <row r="35" spans="2:4" ht="28.5" customHeight="1" thickBot="1" x14ac:dyDescent="0.3">
      <c r="B35" s="142">
        <v>3</v>
      </c>
      <c r="C35" s="143" t="s">
        <v>181</v>
      </c>
      <c r="D35" s="145"/>
    </row>
    <row r="36" spans="2:4" ht="15.75" thickBot="1" x14ac:dyDescent="0.3">
      <c r="B36" s="142">
        <v>2</v>
      </c>
      <c r="C36" s="143" t="s">
        <v>179</v>
      </c>
      <c r="D36" s="143"/>
    </row>
    <row r="37" spans="2:4" ht="15.75" thickBot="1" x14ac:dyDescent="0.3">
      <c r="B37" s="142">
        <v>1</v>
      </c>
      <c r="C37" s="143" t="s">
        <v>178</v>
      </c>
      <c r="D37" s="143"/>
    </row>
    <row r="38" spans="2:4" x14ac:dyDescent="0.25">
      <c r="B38" s="11"/>
    </row>
    <row r="44" spans="2:4" ht="28.5" customHeight="1" x14ac:dyDescent="0.25"/>
    <row r="45" spans="2:4" ht="174" customHeight="1" x14ac:dyDescent="0.25"/>
  </sheetData>
  <sheetProtection algorithmName="SHA-512" hashValue="1ILAXFhTOjwc4acNQYvroQppYTchl6Zp8WlgBxkfDgppNlp8PPhtcf2yLS5FYJ/v0py2zBI7w+UKYPSfJ1rDtg==" saltValue="vbG2P3mGmBWyDyoHYhivhQ==" spinCount="100000" sheet="1" objects="1" scenarios="1"/>
  <mergeCells count="5">
    <mergeCell ref="B9:K9"/>
    <mergeCell ref="B10:K10"/>
    <mergeCell ref="B12:K12"/>
    <mergeCell ref="B13:K13"/>
    <mergeCell ref="B11:K11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1" sqref="H21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31" sqref="H31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33" sqref="E33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149" t="s">
        <v>126</v>
      </c>
      <c r="C34" s="153" t="s">
        <v>194</v>
      </c>
      <c r="D34" s="152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G25" sqref="G25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G33" sqref="G33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19" sqref="E19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G30" sqref="G30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22" sqref="H22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0" activePane="bottomRight" state="frozen"/>
      <selection pane="topRight" activeCell="B1" sqref="B1"/>
      <selection pane="bottomLeft" activeCell="A3" sqref="A3"/>
      <selection pane="bottomRight" activeCell="F176" sqref="F176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30" t="s">
        <v>126</v>
      </c>
      <c r="C33" s="74" t="s">
        <v>194</v>
      </c>
      <c r="D33" s="31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conditionalFormatting sqref="E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Y192"/>
  <sheetViews>
    <sheetView showGridLines="0" topLeftCell="B1" zoomScale="90" zoomScaleNormal="90" zoomScalePageLayoutView="90" workbookViewId="0">
      <pane ySplit="2" topLeftCell="A3" activePane="bottomLeft" state="frozen"/>
      <selection activeCell="C179" sqref="C179:G190"/>
      <selection pane="bottomLeft" activeCell="AB157" sqref="AB157"/>
    </sheetView>
  </sheetViews>
  <sheetFormatPr defaultColWidth="8.85546875" defaultRowHeight="15" x14ac:dyDescent="0.25"/>
  <cols>
    <col min="1" max="1" width="0.42578125" style="3" customWidth="1"/>
    <col min="2" max="2" width="12.140625" style="2" bestFit="1" customWidth="1"/>
    <col min="3" max="3" width="69.140625" customWidth="1"/>
    <col min="4" max="4" width="16.42578125" style="3" customWidth="1"/>
    <col min="5" max="5" width="17.42578125" style="2" customWidth="1"/>
    <col min="6" max="9" width="16.42578125" style="3" customWidth="1"/>
    <col min="10" max="10" width="15.85546875" style="3" customWidth="1"/>
    <col min="11" max="11" width="17.42578125" style="112" customWidth="1"/>
    <col min="12" max="14" width="8.85546875" style="3"/>
    <col min="15" max="26" width="0" style="3" hidden="1" customWidth="1"/>
    <col min="27" max="16384" width="8.85546875" style="3"/>
  </cols>
  <sheetData>
    <row r="1" spans="2:20" ht="4.5" customHeight="1" thickBot="1" x14ac:dyDescent="0.3">
      <c r="C1" s="1"/>
    </row>
    <row r="2" spans="2:20" ht="45.75" thickBot="1" x14ac:dyDescent="0.3">
      <c r="B2" s="17" t="s">
        <v>144</v>
      </c>
      <c r="C2" s="17" t="s">
        <v>193</v>
      </c>
      <c r="D2" s="18" t="s">
        <v>240</v>
      </c>
      <c r="E2" s="18" t="s">
        <v>190</v>
      </c>
      <c r="F2" s="18" t="s">
        <v>241</v>
      </c>
      <c r="G2" s="18" t="s">
        <v>253</v>
      </c>
      <c r="H2" s="18" t="s">
        <v>251</v>
      </c>
      <c r="I2" s="18" t="s">
        <v>252</v>
      </c>
      <c r="J2" s="115" t="s">
        <v>258</v>
      </c>
      <c r="K2" s="114" t="s">
        <v>257</v>
      </c>
    </row>
    <row r="3" spans="2:20" ht="20.25" customHeight="1" thickBot="1" x14ac:dyDescent="0.3">
      <c r="B3" s="89" t="s">
        <v>125</v>
      </c>
      <c r="C3" s="90" t="s">
        <v>0</v>
      </c>
      <c r="D3" s="91">
        <f>COUNTIF('Obra 1'!E17, "SIM") +  COUNTIF('Obra 2'!E17, "SIM") + COUNTIF('Obra 3'!E17, "SIM") + COUNTIF('Obra 4'!E17, "SIM")+ COUNTIF('Obra 5'!E17, "SIM") + COUNTIF('Obra 6'!E17, "SIM") +  COUNTIF('Obra 7'!E17, "SIM") +  COUNTIF('Obra 8'!E17, "SIM") +  COUNTIF('Obra 9'!E17, "SIM") +  COUNTIF('Obra 10'!E17, "SIM") +  COUNTIF('Obra 11'!E17, "SIM") +  COUNTIF('Obra 12'!E17, "SIM") +  COUNTIF('Obra 13'!E17, "SIM") +  COUNTIF('Obra 14'!E17, "SIM") +  COUNTIF('Obra 15'!E17, "SIM") +  COUNTIF('Obra 16'!E17, "SIM") +  COUNTIF('Obra 17'!E17, "SIM") +  COUNTIF('Obra 18'!E17, "SIM") +  COUNTIF('Obra 19'!E17, "SIM") +  COUNTIF('Obra 20'!E17, "SIM") +  COUNTIF('Obra 21'!E17, "SIM") +  COUNTIF('Obra 22'!E17, "SIM") +  COUNTIF('Obra 23'!E17, "SIM") +  COUNTIF('Obra 24'!E17, "SIM") +  COUNTIF('Obra 25'!E17, "SIM")</f>
        <v>0</v>
      </c>
      <c r="E3" s="91">
        <f>COUNTIF('Obra 1'!F17, "SIM") +  COUNTIF('Obra 2'!F17, "SIM") + COUNTIF('Obra 3'!F17, "SIM") + COUNTIF('Obra 4'!F17, "SIM")+ COUNTIF('Obra 5'!F17, "SIM") + COUNTIF('Obra 6'!F17, "SIM") +  COUNTIF('Obra 7'!F17, "SIM") +  COUNTIF('Obra 8'!F17, "SIM") +  COUNTIF('Obra 9'!F17, "SIM") +  COUNTIF('Obra 10'!F17, "SIM") +  COUNTIF('Obra 11'!F17, "SIM") +  COUNTIF('Obra 12'!F17, "SIM") +  COUNTIF('Obra 13'!F17, "SIM") +  COUNTIF('Obra 14'!F17, "SIM") +  COUNTIF('Obra 15'!F17, "SIM") +  COUNTIF('Obra 16'!F17, "SIM") +  COUNTIF('Obra 17'!F17, "SIM") +  COUNTIF('Obra 18'!F17, "SIM") +  COUNTIF('Obra 19'!F17, "SIM") +  COUNTIF('Obra 20'!F17, "SIM") +  COUNTIF('Obra 21'!F17, "SIM") +  COUNTIF('Obra 22'!F17, "SIM") +  COUNTIF('Obra 23'!F17, "SIM") +  COUNTIF('Obra 24'!F17, "SIM") +  COUNTIF('Obra 25'!F17, "SIM")</f>
        <v>0</v>
      </c>
      <c r="F3" s="91">
        <f>COUNTIF('Obra 1'!G17, "SIM") +  COUNTIF('Obra 2'!G17, "SIM") + COUNTIF('Obra 3'!G17, "SIM") + COUNTIF('Obra 4'!G17, "SIM")+ COUNTIF('Obra 5'!G17, "SIM") + COUNTIF('Obra 6'!G17, "SIM") +  COUNTIF('Obra 7'!G17, "SIM") +  COUNTIF('Obra 8'!G17, "SIM") +  COUNTIF('Obra 9'!G17, "SIM") +  COUNTIF('Obra 10'!G17, "SIM") +  COUNTIF('Obra 11'!G17, "SIM") +  COUNTIF('Obra 12'!G17, "SIM") +  COUNTIF('Obra 13'!G17, "SIM") +  COUNTIF('Obra 14'!G17, "SIM") +  COUNTIF('Obra 15'!G17, "SIM") +  COUNTIF('Obra 16'!G17, "SIM") +  COUNTIF('Obra 17'!G17, "SIM") +  COUNTIF('Obra 18'!G17, "SIM") +  COUNTIF('Obra 19'!G17, "SIM") +  COUNTIF('Obra 20'!G17, "SIM") +  COUNTIF('Obra 21'!G17, "SIM") +  COUNTIF('Obra 22'!G17, "SIM") +  COUNTIF('Obra 23'!G17, "SIM") +  COUNTIF('Obra 24'!G17, "SIM") +  COUNTIF('Obra 25'!G17, "SIM")</f>
        <v>0</v>
      </c>
      <c r="G3" s="91">
        <f>IF($B3="Especial",D3*Pontuação!R$4,IF($B3="AA",D3*Pontuação!R$5,IF($B3="A",D3*Pontuação!R$6,IF($B3="B",D3*Pontuação!R$7,IF($B3="C",D3*Pontuação!R$8,0)))))</f>
        <v>0</v>
      </c>
      <c r="H3" s="91">
        <f>IF($B3="Especial",E3*Pontuação!S$4,IF($B3="AA",E3*Pontuação!S$5,IF($B3="A",E3*Pontuação!S$6,IF($B3="B",E3*Pontuação!S$7,IF($B3="C",E3*Pontuação!S$8,0)))))</f>
        <v>0</v>
      </c>
      <c r="I3" s="91">
        <f>IF($B3="Especial",F3*Pontuação!T$4,IF($B3="AA",F3*Pontuação!T$5,IF($B3="A",F3*Pontuação!T$6,IF($B3="B",F3*Pontuação!T$7,IF($B3="C",F3*Pontuação!T$8,0)))))</f>
        <v>0</v>
      </c>
      <c r="J3" s="116">
        <f t="shared" ref="J3:J34" si="0">SUM(G3:I3)</f>
        <v>0</v>
      </c>
      <c r="K3" s="121">
        <f>COUNTIF('Obra 1'!J17, "Preenchimento incorreto!") +  COUNTIF('Obra 2'!J17, "Preenchimento incorreto!") + COUNTIF('Obra 3'!J17, "Preenchimento incorreto!") + COUNTIF('Obra 4'!J17, "Preenchimento incorreto!")+ COUNTIF('Obra 5'!J17, "Preenchimento incorreto!") + COUNTIF('Obra 6'!J17, "Preenchimento incorreto!") +  COUNTIF('Obra 7'!J17, "Preenchimento incorreto!") +  COUNTIF('Obra 8'!J17, "Preenchimento incorreto!") +  COUNTIF('Obra 9'!J17, "Preenchimento incorreto!") +  COUNTIF('Obra 10'!J17, "Preenchimento incorreto!") +  COUNTIF('Obra 11'!J17, "Preenchimento incorreto!") +  COUNTIF('Obra 12'!J17, "Preenchimento incorreto!") +  COUNTIF('Obra 13'!J17, "Preenchimento incorreto!") +  COUNTIF('Obra 14'!J17, "Preenchimento incorreto!") +  COUNTIF('Obra 15'!J17, "Preenchimento incorreto!") +  COUNTIF('Obra 16'!J17, "Preenchimento incorreto!") +  COUNTIF('Obra 17'!J17, "Preenchimento incorreto!") +  COUNTIF('Obra 18'!J17, "Preenchimento incorreto!") +  COUNTIF('Obra 19'!J17, "Preenchimento incorreto!") +  COUNTIF('Obra 20'!J17, "Preenchimento incorreto!") +  COUNTIF('Obra 21'!J17, "Preenchimento incorreto!") +  COUNTIF('Obra 22'!J17, "Preenchimento incorreto!") +  COUNTIF('Obra 23'!J17, "Preenchimento incorreto!") +  COUNTIF('Obra 24'!J17, "Preenchimento incorreto!") +  COUNTIF('Obra 25'!J17, "Preenchimento incorreto!")</f>
        <v>0</v>
      </c>
      <c r="Q3" s="18" t="s">
        <v>145</v>
      </c>
      <c r="R3" s="18" t="s">
        <v>146</v>
      </c>
      <c r="S3" s="18" t="s">
        <v>147</v>
      </c>
      <c r="T3" s="18" t="s">
        <v>150</v>
      </c>
    </row>
    <row r="4" spans="2:20" ht="16.5" customHeight="1" x14ac:dyDescent="0.25">
      <c r="B4" s="92" t="s">
        <v>125</v>
      </c>
      <c r="C4" s="93" t="s">
        <v>1</v>
      </c>
      <c r="D4" s="91">
        <f>COUNTIF('Obra 1'!E18, "SIM") +  COUNTIF('Obra 2'!E18, "SIM") + COUNTIF('Obra 3'!E18, "SIM") + COUNTIF('Obra 4'!E18, "SIM")+ COUNTIF('Obra 5'!E18, "SIM") + COUNTIF('Obra 6'!E18, "SIM") +  COUNTIF('Obra 7'!E18, "SIM") +  COUNTIF('Obra 8'!E18, "SIM") +  COUNTIF('Obra 9'!E18, "SIM") +  COUNTIF('Obra 10'!E18, "SIM") +  COUNTIF('Obra 11'!E18, "SIM") +  COUNTIF('Obra 12'!E18, "SIM") +  COUNTIF('Obra 13'!E18, "SIM") +  COUNTIF('Obra 14'!E18, "SIM") +  COUNTIF('Obra 15'!E18, "SIM") +  COUNTIF('Obra 16'!E18, "SIM") +  COUNTIF('Obra 17'!E18, "SIM") +  COUNTIF('Obra 18'!E18, "SIM") +  COUNTIF('Obra 19'!E18, "SIM") +  COUNTIF('Obra 20'!E18, "SIM") +  COUNTIF('Obra 21'!E18, "SIM") +  COUNTIF('Obra 22'!E18, "SIM") +  COUNTIF('Obra 23'!E18, "SIM") +  COUNTIF('Obra 24'!E18, "SIM") +  COUNTIF('Obra 25'!E18, "SIM")</f>
        <v>0</v>
      </c>
      <c r="E4" s="91">
        <f>COUNTIF('Obra 1'!F18, "SIM") +  COUNTIF('Obra 2'!F18, "SIM") + COUNTIF('Obra 3'!F18, "SIM") + COUNTIF('Obra 4'!F18, "SIM")+ COUNTIF('Obra 5'!F18, "SIM") + COUNTIF('Obra 6'!F18, "SIM") +  COUNTIF('Obra 7'!F18, "SIM") +  COUNTIF('Obra 8'!F18, "SIM") +  COUNTIF('Obra 9'!F18, "SIM") +  COUNTIF('Obra 10'!F18, "SIM") +  COUNTIF('Obra 11'!F18, "SIM") +  COUNTIF('Obra 12'!F18, "SIM") +  COUNTIF('Obra 13'!F18, "SIM") +  COUNTIF('Obra 14'!F18, "SIM") +  COUNTIF('Obra 15'!F18, "SIM") +  COUNTIF('Obra 16'!F18, "SIM") +  COUNTIF('Obra 17'!F18, "SIM") +  COUNTIF('Obra 18'!F18, "SIM") +  COUNTIF('Obra 19'!F18, "SIM") +  COUNTIF('Obra 20'!F18, "SIM") +  COUNTIF('Obra 21'!F18, "SIM") +  COUNTIF('Obra 22'!F18, "SIM") +  COUNTIF('Obra 23'!F18, "SIM") +  COUNTIF('Obra 24'!F18, "SIM") +  COUNTIF('Obra 25'!F18, "SIM")</f>
        <v>0</v>
      </c>
      <c r="F4" s="91">
        <f>COUNTIF('Obra 1'!G18, "SIM") +  COUNTIF('Obra 2'!G18, "SIM") + COUNTIF('Obra 3'!G18, "SIM") + COUNTIF('Obra 4'!G18, "SIM")+ COUNTIF('Obra 5'!G18, "SIM") + COUNTIF('Obra 6'!G18, "SIM") +  COUNTIF('Obra 7'!G18, "SIM") +  COUNTIF('Obra 8'!G18, "SIM") +  COUNTIF('Obra 9'!G18, "SIM") +  COUNTIF('Obra 10'!G18, "SIM") +  COUNTIF('Obra 11'!G18, "SIM") +  COUNTIF('Obra 12'!G18, "SIM") +  COUNTIF('Obra 13'!G18, "SIM") +  COUNTIF('Obra 14'!G18, "SIM") +  COUNTIF('Obra 15'!G18, "SIM") +  COUNTIF('Obra 16'!G18, "SIM") +  COUNTIF('Obra 17'!G18, "SIM") +  COUNTIF('Obra 18'!G18, "SIM") +  COUNTIF('Obra 19'!G18, "SIM") +  COUNTIF('Obra 20'!G18, "SIM") +  COUNTIF('Obra 21'!G18, "SIM") +  COUNTIF('Obra 22'!G18, "SIM") +  COUNTIF('Obra 23'!G18, "SIM") +  COUNTIF('Obra 24'!G18, "SIM") +  COUNTIF('Obra 25'!G18, "SIM")</f>
        <v>0</v>
      </c>
      <c r="G4" s="91">
        <f>IF($B4="Especial",D4*Pontuação!R$4,IF($B4="AA",D4*Pontuação!R$5,IF($B4="A",D4*Pontuação!R$6,IF($B4="B",D4*Pontuação!R$7,IF($B4="C",D4*Pontuação!R$8,0)))))</f>
        <v>0</v>
      </c>
      <c r="H4" s="91">
        <f>IF($B4="Especial",E4*Pontuação!S$4,IF($B4="AA",E4*Pontuação!S$5,IF($B4="A",E4*Pontuação!S$6,IF($B4="B",E4*Pontuação!S$7,IF($B4="C",E4*Pontuação!S$8,0)))))</f>
        <v>0</v>
      </c>
      <c r="I4" s="91">
        <f>IF($B4="Especial",F4*Pontuação!T$4,IF($B4="AA",F4*Pontuação!T$5,IF($B4="A",F4*Pontuação!T$6,IF($B4="B",F4*Pontuação!T$7,IF($B4="C",F4*Pontuação!T$8,0)))))</f>
        <v>0</v>
      </c>
      <c r="J4" s="117">
        <f t="shared" si="0"/>
        <v>0</v>
      </c>
      <c r="K4" s="121">
        <f>COUNTIF('Obra 1'!J18, "Preenchimento incorreto!") +  COUNTIF('Obra 2'!J18, "Preenchimento incorreto!") + COUNTIF('Obra 3'!J18, "Preenchimento incorreto!") + COUNTIF('Obra 4'!J18, "Preenchimento incorreto!")+ COUNTIF('Obra 5'!J18, "Preenchimento incorreto!") + COUNTIF('Obra 6'!J18, "Preenchimento incorreto!") +  COUNTIF('Obra 7'!J18, "Preenchimento incorreto!") +  COUNTIF('Obra 8'!J18, "Preenchimento incorreto!") +  COUNTIF('Obra 9'!J18, "Preenchimento incorreto!") +  COUNTIF('Obra 10'!J18, "Preenchimento incorreto!") +  COUNTIF('Obra 11'!J18, "Preenchimento incorreto!") +  COUNTIF('Obra 12'!J18, "Preenchimento incorreto!") +  COUNTIF('Obra 13'!J18, "Preenchimento incorreto!") +  COUNTIF('Obra 14'!J18, "Preenchimento incorreto!") +  COUNTIF('Obra 15'!J18, "Preenchimento incorreto!") +  COUNTIF('Obra 16'!J18, "Preenchimento incorreto!") +  COUNTIF('Obra 17'!J18, "Preenchimento incorreto!") +  COUNTIF('Obra 18'!J18, "Preenchimento incorreto!") +  COUNTIF('Obra 19'!J18, "Preenchimento incorreto!") +  COUNTIF('Obra 20'!J18, "Preenchimento incorreto!") +  COUNTIF('Obra 21'!J18, "Preenchimento incorreto!") +  COUNTIF('Obra 22'!J18, "Preenchimento incorreto!") +  COUNTIF('Obra 23'!J18, "Preenchimento incorreto!") +  COUNTIF('Obra 24'!J18, "Preenchimento incorreto!") +  COUNTIF('Obra 25'!J18, "Preenchimento incorreto!")</f>
        <v>0</v>
      </c>
      <c r="Q4" s="19" t="s">
        <v>148</v>
      </c>
      <c r="R4" s="20">
        <v>24</v>
      </c>
      <c r="S4" s="20">
        <v>8</v>
      </c>
      <c r="T4" s="21">
        <v>4</v>
      </c>
    </row>
    <row r="5" spans="2:20" ht="17.25" customHeight="1" x14ac:dyDescent="0.25">
      <c r="B5" s="89" t="s">
        <v>125</v>
      </c>
      <c r="C5" s="93" t="s">
        <v>2</v>
      </c>
      <c r="D5" s="91">
        <f>COUNTIF('Obra 1'!E19, "SIM") +  COUNTIF('Obra 2'!E19, "SIM") + COUNTIF('Obra 3'!E19, "SIM") + COUNTIF('Obra 4'!E19, "SIM")+ COUNTIF('Obra 5'!E19, "SIM") + COUNTIF('Obra 6'!E19, "SIM") +  COUNTIF('Obra 7'!E19, "SIM") +  COUNTIF('Obra 8'!E19, "SIM") +  COUNTIF('Obra 9'!E19, "SIM") +  COUNTIF('Obra 10'!E19, "SIM") +  COUNTIF('Obra 11'!E19, "SIM") +  COUNTIF('Obra 12'!E19, "SIM") +  COUNTIF('Obra 13'!E19, "SIM") +  COUNTIF('Obra 14'!E19, "SIM") +  COUNTIF('Obra 15'!E19, "SIM") +  COUNTIF('Obra 16'!E19, "SIM") +  COUNTIF('Obra 17'!E19, "SIM") +  COUNTIF('Obra 18'!E19, "SIM") +  COUNTIF('Obra 19'!E19, "SIM") +  COUNTIF('Obra 20'!E19, "SIM") +  COUNTIF('Obra 21'!E19, "SIM") +  COUNTIF('Obra 22'!E19, "SIM") +  COUNTIF('Obra 23'!E19, "SIM") +  COUNTIF('Obra 24'!E19, "SIM") +  COUNTIF('Obra 25'!E19, "SIM")</f>
        <v>0</v>
      </c>
      <c r="E5" s="91">
        <f>COUNTIF('Obra 1'!F19, "SIM") +  COUNTIF('Obra 2'!F19, "SIM") + COUNTIF('Obra 3'!F19, "SIM") + COUNTIF('Obra 4'!F19, "SIM")+ COUNTIF('Obra 5'!F19, "SIM") + COUNTIF('Obra 6'!F19, "SIM") +  COUNTIF('Obra 7'!F19, "SIM") +  COUNTIF('Obra 8'!F19, "SIM") +  COUNTIF('Obra 9'!F19, "SIM") +  COUNTIF('Obra 10'!F19, "SIM") +  COUNTIF('Obra 11'!F19, "SIM") +  COUNTIF('Obra 12'!F19, "SIM") +  COUNTIF('Obra 13'!F19, "SIM") +  COUNTIF('Obra 14'!F19, "SIM") +  COUNTIF('Obra 15'!F19, "SIM") +  COUNTIF('Obra 16'!F19, "SIM") +  COUNTIF('Obra 17'!F19, "SIM") +  COUNTIF('Obra 18'!F19, "SIM") +  COUNTIF('Obra 19'!F19, "SIM") +  COUNTIF('Obra 20'!F19, "SIM") +  COUNTIF('Obra 21'!F19, "SIM") +  COUNTIF('Obra 22'!F19, "SIM") +  COUNTIF('Obra 23'!F19, "SIM") +  COUNTIF('Obra 24'!F19, "SIM") +  COUNTIF('Obra 25'!F19, "SIM")</f>
        <v>0</v>
      </c>
      <c r="F5" s="91">
        <f>COUNTIF('Obra 1'!G19, "SIM") +  COUNTIF('Obra 2'!G19, "SIM") + COUNTIF('Obra 3'!G19, "SIM") + COUNTIF('Obra 4'!G19, "SIM")+ COUNTIF('Obra 5'!G19, "SIM") + COUNTIF('Obra 6'!G19, "SIM") +  COUNTIF('Obra 7'!G19, "SIM") +  COUNTIF('Obra 8'!G19, "SIM") +  COUNTIF('Obra 9'!G19, "SIM") +  COUNTIF('Obra 10'!G19, "SIM") +  COUNTIF('Obra 11'!G19, "SIM") +  COUNTIF('Obra 12'!G19, "SIM") +  COUNTIF('Obra 13'!G19, "SIM") +  COUNTIF('Obra 14'!G19, "SIM") +  COUNTIF('Obra 15'!G19, "SIM") +  COUNTIF('Obra 16'!G19, "SIM") +  COUNTIF('Obra 17'!G19, "SIM") +  COUNTIF('Obra 18'!G19, "SIM") +  COUNTIF('Obra 19'!G19, "SIM") +  COUNTIF('Obra 20'!G19, "SIM") +  COUNTIF('Obra 21'!G19, "SIM") +  COUNTIF('Obra 22'!G19, "SIM") +  COUNTIF('Obra 23'!G19, "SIM") +  COUNTIF('Obra 24'!G19, "SIM") +  COUNTIF('Obra 25'!G19, "SIM")</f>
        <v>0</v>
      </c>
      <c r="G5" s="91">
        <f>IF($B5="Especial",D5*Pontuação!R$4,IF($B5="AA",D5*Pontuação!R$5,IF($B5="A",D5*Pontuação!R$6,IF($B5="B",D5*Pontuação!R$7,IF($B5="C",D5*Pontuação!R$8,0)))))</f>
        <v>0</v>
      </c>
      <c r="H5" s="91">
        <f>IF($B5="Especial",E5*Pontuação!S$4,IF($B5="AA",E5*Pontuação!S$5,IF($B5="A",E5*Pontuação!S$6,IF($B5="B",E5*Pontuação!S$7,IF($B5="C",E5*Pontuação!S$8,0)))))</f>
        <v>0</v>
      </c>
      <c r="I5" s="91">
        <f>IF($B5="Especial",F5*Pontuação!T$4,IF($B5="AA",F5*Pontuação!T$5,IF($B5="A",F5*Pontuação!T$6,IF($B5="B",F5*Pontuação!T$7,IF($B5="C",F5*Pontuação!T$8,0)))))</f>
        <v>0</v>
      </c>
      <c r="J5" s="117">
        <f t="shared" si="0"/>
        <v>0</v>
      </c>
      <c r="K5" s="121">
        <f>COUNTIF('Obra 1'!J19, "Preenchimento incorreto!") +  COUNTIF('Obra 2'!J19, "Preenchimento incorreto!") + COUNTIF('Obra 3'!J19, "Preenchimento incorreto!") + COUNTIF('Obra 4'!J19, "Preenchimento incorreto!")+ COUNTIF('Obra 5'!J19, "Preenchimento incorreto!") + COUNTIF('Obra 6'!J19, "Preenchimento incorreto!") +  COUNTIF('Obra 7'!J19, "Preenchimento incorreto!") +  COUNTIF('Obra 8'!J19, "Preenchimento incorreto!") +  COUNTIF('Obra 9'!J19, "Preenchimento incorreto!") +  COUNTIF('Obra 10'!J19, "Preenchimento incorreto!") +  COUNTIF('Obra 11'!J19, "Preenchimento incorreto!") +  COUNTIF('Obra 12'!J19, "Preenchimento incorreto!") +  COUNTIF('Obra 13'!J19, "Preenchimento incorreto!") +  COUNTIF('Obra 14'!J19, "Preenchimento incorreto!") +  COUNTIF('Obra 15'!J19, "Preenchimento incorreto!") +  COUNTIF('Obra 16'!J19, "Preenchimento incorreto!") +  COUNTIF('Obra 17'!J19, "Preenchimento incorreto!") +  COUNTIF('Obra 18'!J19, "Preenchimento incorreto!") +  COUNTIF('Obra 19'!J19, "Preenchimento incorreto!") +  COUNTIF('Obra 20'!J19, "Preenchimento incorreto!") +  COUNTIF('Obra 21'!J19, "Preenchimento incorreto!") +  COUNTIF('Obra 22'!J19, "Preenchimento incorreto!") +  COUNTIF('Obra 23'!J19, "Preenchimento incorreto!") +  COUNTIF('Obra 24'!J19, "Preenchimento incorreto!") +  COUNTIF('Obra 25'!J19, "Preenchimento incorreto!")</f>
        <v>0</v>
      </c>
      <c r="Q5" s="19" t="s">
        <v>158</v>
      </c>
      <c r="R5" s="20">
        <v>16</v>
      </c>
      <c r="S5" s="20">
        <v>5.5</v>
      </c>
      <c r="T5" s="21">
        <v>2</v>
      </c>
    </row>
    <row r="6" spans="2:20" ht="18.75" customHeight="1" x14ac:dyDescent="0.25">
      <c r="B6" s="92" t="s">
        <v>125</v>
      </c>
      <c r="C6" s="93" t="s">
        <v>3</v>
      </c>
      <c r="D6" s="91">
        <f>COUNTIF('Obra 1'!E20, "SIM") +  COUNTIF('Obra 2'!E20, "SIM") + COUNTIF('Obra 3'!E20, "SIM") + COUNTIF('Obra 4'!E20, "SIM")+ COUNTIF('Obra 5'!E20, "SIM") + COUNTIF('Obra 6'!E20, "SIM") +  COUNTIF('Obra 7'!E20, "SIM") +  COUNTIF('Obra 8'!E20, "SIM") +  COUNTIF('Obra 9'!E20, "SIM") +  COUNTIF('Obra 10'!E20, "SIM") +  COUNTIF('Obra 11'!E20, "SIM") +  COUNTIF('Obra 12'!E20, "SIM") +  COUNTIF('Obra 13'!E20, "SIM") +  COUNTIF('Obra 14'!E20, "SIM") +  COUNTIF('Obra 15'!E20, "SIM") +  COUNTIF('Obra 16'!E20, "SIM") +  COUNTIF('Obra 17'!E20, "SIM") +  COUNTIF('Obra 18'!E20, "SIM") +  COUNTIF('Obra 19'!E20, "SIM") +  COUNTIF('Obra 20'!E20, "SIM") +  COUNTIF('Obra 21'!E20, "SIM") +  COUNTIF('Obra 22'!E20, "SIM") +  COUNTIF('Obra 23'!E20, "SIM") +  COUNTIF('Obra 24'!E20, "SIM") +  COUNTIF('Obra 25'!E20, "SIM")</f>
        <v>0</v>
      </c>
      <c r="E6" s="91">
        <f>COUNTIF('Obra 1'!F20, "SIM") +  COUNTIF('Obra 2'!F20, "SIM") + COUNTIF('Obra 3'!F20, "SIM") + COUNTIF('Obra 4'!F20, "SIM")+ COUNTIF('Obra 5'!F20, "SIM") + COUNTIF('Obra 6'!F20, "SIM") +  COUNTIF('Obra 7'!F20, "SIM") +  COUNTIF('Obra 8'!F20, "SIM") +  COUNTIF('Obra 9'!F20, "SIM") +  COUNTIF('Obra 10'!F20, "SIM") +  COUNTIF('Obra 11'!F20, "SIM") +  COUNTIF('Obra 12'!F20, "SIM") +  COUNTIF('Obra 13'!F20, "SIM") +  COUNTIF('Obra 14'!F20, "SIM") +  COUNTIF('Obra 15'!F20, "SIM") +  COUNTIF('Obra 16'!F20, "SIM") +  COUNTIF('Obra 17'!F20, "SIM") +  COUNTIF('Obra 18'!F20, "SIM") +  COUNTIF('Obra 19'!F20, "SIM") +  COUNTIF('Obra 20'!F20, "SIM") +  COUNTIF('Obra 21'!F20, "SIM") +  COUNTIF('Obra 22'!F20, "SIM") +  COUNTIF('Obra 23'!F20, "SIM") +  COUNTIF('Obra 24'!F20, "SIM") +  COUNTIF('Obra 25'!F20, "SIM")</f>
        <v>0</v>
      </c>
      <c r="F6" s="91">
        <f>COUNTIF('Obra 1'!G20, "SIM") +  COUNTIF('Obra 2'!G20, "SIM") + COUNTIF('Obra 3'!G20, "SIM") + COUNTIF('Obra 4'!G20, "SIM")+ COUNTIF('Obra 5'!G20, "SIM") + COUNTIF('Obra 6'!G20, "SIM") +  COUNTIF('Obra 7'!G20, "SIM") +  COUNTIF('Obra 8'!G20, "SIM") +  COUNTIF('Obra 9'!G20, "SIM") +  COUNTIF('Obra 10'!G20, "SIM") +  COUNTIF('Obra 11'!G20, "SIM") +  COUNTIF('Obra 12'!G20, "SIM") +  COUNTIF('Obra 13'!G20, "SIM") +  COUNTIF('Obra 14'!G20, "SIM") +  COUNTIF('Obra 15'!G20, "SIM") +  COUNTIF('Obra 16'!G20, "SIM") +  COUNTIF('Obra 17'!G20, "SIM") +  COUNTIF('Obra 18'!G20, "SIM") +  COUNTIF('Obra 19'!G20, "SIM") +  COUNTIF('Obra 20'!G20, "SIM") +  COUNTIF('Obra 21'!G20, "SIM") +  COUNTIF('Obra 22'!G20, "SIM") +  COUNTIF('Obra 23'!G20, "SIM") +  COUNTIF('Obra 24'!G20, "SIM") +  COUNTIF('Obra 25'!G20, "SIM")</f>
        <v>0</v>
      </c>
      <c r="G6" s="91">
        <f>IF($B6="Especial",D6*Pontuação!R$4,IF($B6="AA",D6*Pontuação!R$5,IF($B6="A",D6*Pontuação!R$6,IF($B6="B",D6*Pontuação!R$7,IF($B6="C",D6*Pontuação!R$8,0)))))</f>
        <v>0</v>
      </c>
      <c r="H6" s="91">
        <f>IF($B6="Especial",E6*Pontuação!S$4,IF($B6="AA",E6*Pontuação!S$5,IF($B6="A",E6*Pontuação!S$6,IF($B6="B",E6*Pontuação!S$7,IF($B6="C",E6*Pontuação!S$8,0)))))</f>
        <v>0</v>
      </c>
      <c r="I6" s="91">
        <f>IF($B6="Especial",F6*Pontuação!T$4,IF($B6="AA",F6*Pontuação!T$5,IF($B6="A",F6*Pontuação!T$6,IF($B6="B",F6*Pontuação!T$7,IF($B6="C",F6*Pontuação!T$8,0)))))</f>
        <v>0</v>
      </c>
      <c r="J6" s="117">
        <f t="shared" si="0"/>
        <v>0</v>
      </c>
      <c r="K6" s="121">
        <f>COUNTIF('Obra 1'!J20, "Preenchimento incorreto!") +  COUNTIF('Obra 2'!J20, "Preenchimento incorreto!") + COUNTIF('Obra 3'!J20, "Preenchimento incorreto!") + COUNTIF('Obra 4'!J20, "Preenchimento incorreto!")+ COUNTIF('Obra 5'!J20, "Preenchimento incorreto!") + COUNTIF('Obra 6'!J20, "Preenchimento incorreto!") +  COUNTIF('Obra 7'!J20, "Preenchimento incorreto!") +  COUNTIF('Obra 8'!J20, "Preenchimento incorreto!") +  COUNTIF('Obra 9'!J20, "Preenchimento incorreto!") +  COUNTIF('Obra 10'!J20, "Preenchimento incorreto!") +  COUNTIF('Obra 11'!J20, "Preenchimento incorreto!") +  COUNTIF('Obra 12'!J20, "Preenchimento incorreto!") +  COUNTIF('Obra 13'!J20, "Preenchimento incorreto!") +  COUNTIF('Obra 14'!J20, "Preenchimento incorreto!") +  COUNTIF('Obra 15'!J20, "Preenchimento incorreto!") +  COUNTIF('Obra 16'!J20, "Preenchimento incorreto!") +  COUNTIF('Obra 17'!J20, "Preenchimento incorreto!") +  COUNTIF('Obra 18'!J20, "Preenchimento incorreto!") +  COUNTIF('Obra 19'!J20, "Preenchimento incorreto!") +  COUNTIF('Obra 20'!J20, "Preenchimento incorreto!") +  COUNTIF('Obra 21'!J20, "Preenchimento incorreto!") +  COUNTIF('Obra 22'!J20, "Preenchimento incorreto!") +  COUNTIF('Obra 23'!J20, "Preenchimento incorreto!") +  COUNTIF('Obra 24'!J20, "Preenchimento incorreto!") +  COUNTIF('Obra 25'!J20, "Preenchimento incorreto!")</f>
        <v>0</v>
      </c>
      <c r="Q6" s="8" t="s">
        <v>126</v>
      </c>
      <c r="R6" s="4">
        <v>8</v>
      </c>
      <c r="S6" s="20">
        <v>3</v>
      </c>
      <c r="T6" s="5">
        <v>0</v>
      </c>
    </row>
    <row r="7" spans="2:20" ht="17.25" customHeight="1" x14ac:dyDescent="0.25">
      <c r="B7" s="84" t="s">
        <v>158</v>
      </c>
      <c r="C7" s="87" t="s">
        <v>153</v>
      </c>
      <c r="D7" s="85">
        <f>COUNTIF('Obra 1'!E21, "SIM") +  COUNTIF('Obra 2'!E21, "SIM") + COUNTIF('Obra 3'!E21, "SIM") + COUNTIF('Obra 4'!E21, "SIM")+ COUNTIF('Obra 5'!E21, "SIM") + COUNTIF('Obra 6'!E21, "SIM") +  COUNTIF('Obra 7'!E21, "SIM") +  COUNTIF('Obra 8'!E21, "SIM") +  COUNTIF('Obra 9'!E21, "SIM") +  COUNTIF('Obra 10'!E21, "SIM") +  COUNTIF('Obra 11'!E21, "SIM") +  COUNTIF('Obra 12'!E21, "SIM") +  COUNTIF('Obra 13'!E21, "SIM") +  COUNTIF('Obra 14'!E21, "SIM") +  COUNTIF('Obra 15'!E21, "SIM") +  COUNTIF('Obra 16'!E21, "SIM") +  COUNTIF('Obra 17'!E21, "SIM") +  COUNTIF('Obra 18'!E21, "SIM") +  COUNTIF('Obra 19'!E21, "SIM") +  COUNTIF('Obra 20'!E21, "SIM") +  COUNTIF('Obra 21'!E21, "SIM") +  COUNTIF('Obra 22'!E21, "SIM") +  COUNTIF('Obra 23'!E21, "SIM") +  COUNTIF('Obra 24'!E21, "SIM") +  COUNTIF('Obra 25'!E21, "SIM")</f>
        <v>0</v>
      </c>
      <c r="E7" s="85">
        <f>COUNTIF('Obra 1'!F21, "SIM") +  COUNTIF('Obra 2'!F21, "SIM") + COUNTIF('Obra 3'!F21, "SIM") + COUNTIF('Obra 4'!F21, "SIM")+ COUNTIF('Obra 5'!F21, "SIM") + COUNTIF('Obra 6'!F21, "SIM") +  COUNTIF('Obra 7'!F21, "SIM") +  COUNTIF('Obra 8'!F21, "SIM") +  COUNTIF('Obra 9'!F21, "SIM") +  COUNTIF('Obra 10'!F21, "SIM") +  COUNTIF('Obra 11'!F21, "SIM") +  COUNTIF('Obra 12'!F21, "SIM") +  COUNTIF('Obra 13'!F21, "SIM") +  COUNTIF('Obra 14'!F21, "SIM") +  COUNTIF('Obra 15'!F21, "SIM") +  COUNTIF('Obra 16'!F21, "SIM") +  COUNTIF('Obra 17'!F21, "SIM") +  COUNTIF('Obra 18'!F21, "SIM") +  COUNTIF('Obra 19'!F21, "SIM") +  COUNTIF('Obra 20'!F21, "SIM") +  COUNTIF('Obra 21'!F21, "SIM") +  COUNTIF('Obra 22'!F21, "SIM") +  COUNTIF('Obra 23'!F21, "SIM") +  COUNTIF('Obra 24'!F21, "SIM") +  COUNTIF('Obra 25'!F21, "SIM")</f>
        <v>0</v>
      </c>
      <c r="F7" s="85">
        <f>COUNTIF('Obra 1'!G21, "SIM") +  COUNTIF('Obra 2'!G21, "SIM") + COUNTIF('Obra 3'!G21, "SIM") + COUNTIF('Obra 4'!G21, "SIM")+ COUNTIF('Obra 5'!G21, "SIM") + COUNTIF('Obra 6'!G21, "SIM") +  COUNTIF('Obra 7'!G21, "SIM") +  COUNTIF('Obra 8'!G21, "SIM") +  COUNTIF('Obra 9'!G21, "SIM") +  COUNTIF('Obra 10'!G21, "SIM") +  COUNTIF('Obra 11'!G21, "SIM") +  COUNTIF('Obra 12'!G21, "SIM") +  COUNTIF('Obra 13'!G21, "SIM") +  COUNTIF('Obra 14'!G21, "SIM") +  COUNTIF('Obra 15'!G21, "SIM") +  COUNTIF('Obra 16'!G21, "SIM") +  COUNTIF('Obra 17'!G21, "SIM") +  COUNTIF('Obra 18'!G21, "SIM") +  COUNTIF('Obra 19'!G21, "SIM") +  COUNTIF('Obra 20'!G21, "SIM") +  COUNTIF('Obra 21'!G21, "SIM") +  COUNTIF('Obra 22'!G21, "SIM") +  COUNTIF('Obra 23'!G21, "SIM") +  COUNTIF('Obra 24'!G21, "SIM") +  COUNTIF('Obra 25'!G21, "SIM")</f>
        <v>0</v>
      </c>
      <c r="G7" s="85">
        <f>IF($B7="Especial",D7*Pontuação!R$4,IF($B7="AA",D7*Pontuação!R$5,IF($B7="A",D7*Pontuação!R$6,IF($B7="B",D7*Pontuação!R$7,IF($B7="C",D7*Pontuação!R$8,0)))))</f>
        <v>0</v>
      </c>
      <c r="H7" s="85">
        <f>IF($B7="Especial",E7*Pontuação!S$4,IF($B7="AA",E7*Pontuação!S$5,IF($B7="A",E7*Pontuação!S$6,IF($B7="B",E7*Pontuação!S$7,IF($B7="C",E7*Pontuação!S$8,0)))))</f>
        <v>0</v>
      </c>
      <c r="I7" s="85">
        <f>IF($B7="Especial",F7*Pontuação!T$4,IF($B7="AA",F7*Pontuação!T$5,IF($B7="A",F7*Pontuação!T$6,IF($B7="B",F7*Pontuação!T$7,IF($B7="C",F7*Pontuação!T$8,0)))))</f>
        <v>0</v>
      </c>
      <c r="J7" s="118">
        <f t="shared" si="0"/>
        <v>0</v>
      </c>
      <c r="K7" s="121">
        <f>COUNTIF('Obra 1'!J21, "Preenchimento incorreto!") +  COUNTIF('Obra 2'!J21, "Preenchimento incorreto!") + COUNTIF('Obra 3'!J21, "Preenchimento incorreto!") + COUNTIF('Obra 4'!J21, "Preenchimento incorreto!")+ COUNTIF('Obra 5'!J21, "Preenchimento incorreto!") + COUNTIF('Obra 6'!J21, "Preenchimento incorreto!") +  COUNTIF('Obra 7'!J21, "Preenchimento incorreto!") +  COUNTIF('Obra 8'!J21, "Preenchimento incorreto!") +  COUNTIF('Obra 9'!J21, "Preenchimento incorreto!") +  COUNTIF('Obra 10'!J21, "Preenchimento incorreto!") +  COUNTIF('Obra 11'!J21, "Preenchimento incorreto!") +  COUNTIF('Obra 12'!J21, "Preenchimento incorreto!") +  COUNTIF('Obra 13'!J21, "Preenchimento incorreto!") +  COUNTIF('Obra 14'!J21, "Preenchimento incorreto!") +  COUNTIF('Obra 15'!J21, "Preenchimento incorreto!") +  COUNTIF('Obra 16'!J21, "Preenchimento incorreto!") +  COUNTIF('Obra 17'!J21, "Preenchimento incorreto!") +  COUNTIF('Obra 18'!J21, "Preenchimento incorreto!") +  COUNTIF('Obra 19'!J21, "Preenchimento incorreto!") +  COUNTIF('Obra 20'!J21, "Preenchimento incorreto!") +  COUNTIF('Obra 21'!J21, "Preenchimento incorreto!") +  COUNTIF('Obra 22'!J21, "Preenchimento incorreto!") +  COUNTIF('Obra 23'!J21, "Preenchimento incorreto!") +  COUNTIF('Obra 24'!J21, "Preenchimento incorreto!") +  COUNTIF('Obra 25'!J21, "Preenchimento incorreto!")</f>
        <v>0</v>
      </c>
      <c r="Q7" s="8" t="s">
        <v>127</v>
      </c>
      <c r="R7" s="4">
        <v>4</v>
      </c>
      <c r="S7" s="20">
        <v>1.5</v>
      </c>
      <c r="T7" s="5">
        <v>0</v>
      </c>
    </row>
    <row r="8" spans="2:20" ht="15.75" thickBot="1" x14ac:dyDescent="0.3">
      <c r="B8" s="86" t="s">
        <v>158</v>
      </c>
      <c r="C8" s="87" t="s">
        <v>159</v>
      </c>
      <c r="D8" s="85">
        <f>COUNTIF('Obra 1'!E22, "SIM") +  COUNTIF('Obra 2'!E22, "SIM") + COUNTIF('Obra 3'!E22, "SIM") + COUNTIF('Obra 4'!E22, "SIM")+ COUNTIF('Obra 5'!E22, "SIM") + COUNTIF('Obra 6'!E22, "SIM") +  COUNTIF('Obra 7'!E22, "SIM") +  COUNTIF('Obra 8'!E22, "SIM") +  COUNTIF('Obra 9'!E22, "SIM") +  COUNTIF('Obra 10'!E22, "SIM") +  COUNTIF('Obra 11'!E22, "SIM") +  COUNTIF('Obra 12'!E22, "SIM") +  COUNTIF('Obra 13'!E22, "SIM") +  COUNTIF('Obra 14'!E22, "SIM") +  COUNTIF('Obra 15'!E22, "SIM") +  COUNTIF('Obra 16'!E22, "SIM") +  COUNTIF('Obra 17'!E22, "SIM") +  COUNTIF('Obra 18'!E22, "SIM") +  COUNTIF('Obra 19'!E22, "SIM") +  COUNTIF('Obra 20'!E22, "SIM") +  COUNTIF('Obra 21'!E22, "SIM") +  COUNTIF('Obra 22'!E22, "SIM") +  COUNTIF('Obra 23'!E22, "SIM") +  COUNTIF('Obra 24'!E22, "SIM") +  COUNTIF('Obra 25'!E22, "SIM")</f>
        <v>0</v>
      </c>
      <c r="E8" s="85">
        <f>COUNTIF('Obra 1'!F22, "SIM") +  COUNTIF('Obra 2'!F22, "SIM") + COUNTIF('Obra 3'!F22, "SIM") + COUNTIF('Obra 4'!F22, "SIM")+ COUNTIF('Obra 5'!F22, "SIM") + COUNTIF('Obra 6'!F22, "SIM") +  COUNTIF('Obra 7'!F22, "SIM") +  COUNTIF('Obra 8'!F22, "SIM") +  COUNTIF('Obra 9'!F22, "SIM") +  COUNTIF('Obra 10'!F22, "SIM") +  COUNTIF('Obra 11'!F22, "SIM") +  COUNTIF('Obra 12'!F22, "SIM") +  COUNTIF('Obra 13'!F22, "SIM") +  COUNTIF('Obra 14'!F22, "SIM") +  COUNTIF('Obra 15'!F22, "SIM") +  COUNTIF('Obra 16'!F22, "SIM") +  COUNTIF('Obra 17'!F22, "SIM") +  COUNTIF('Obra 18'!F22, "SIM") +  COUNTIF('Obra 19'!F22, "SIM") +  COUNTIF('Obra 20'!F22, "SIM") +  COUNTIF('Obra 21'!F22, "SIM") +  COUNTIF('Obra 22'!F22, "SIM") +  COUNTIF('Obra 23'!F22, "SIM") +  COUNTIF('Obra 24'!F22, "SIM") +  COUNTIF('Obra 25'!F22, "SIM")</f>
        <v>0</v>
      </c>
      <c r="F8" s="85">
        <f>COUNTIF('Obra 1'!G22, "SIM") +  COUNTIF('Obra 2'!G22, "SIM") + COUNTIF('Obra 3'!G22, "SIM") + COUNTIF('Obra 4'!G22, "SIM")+ COUNTIF('Obra 5'!G22, "SIM") + COUNTIF('Obra 6'!G22, "SIM") +  COUNTIF('Obra 7'!G22, "SIM") +  COUNTIF('Obra 8'!G22, "SIM") +  COUNTIF('Obra 9'!G22, "SIM") +  COUNTIF('Obra 10'!G22, "SIM") +  COUNTIF('Obra 11'!G22, "SIM") +  COUNTIF('Obra 12'!G22, "SIM") +  COUNTIF('Obra 13'!G22, "SIM") +  COUNTIF('Obra 14'!G22, "SIM") +  COUNTIF('Obra 15'!G22, "SIM") +  COUNTIF('Obra 16'!G22, "SIM") +  COUNTIF('Obra 17'!G22, "SIM") +  COUNTIF('Obra 18'!G22, "SIM") +  COUNTIF('Obra 19'!G22, "SIM") +  COUNTIF('Obra 20'!G22, "SIM") +  COUNTIF('Obra 21'!G22, "SIM") +  COUNTIF('Obra 22'!G22, "SIM") +  COUNTIF('Obra 23'!G22, "SIM") +  COUNTIF('Obra 24'!G22, "SIM") +  COUNTIF('Obra 25'!G22, "SIM")</f>
        <v>0</v>
      </c>
      <c r="G8" s="85">
        <f>IF($B8="Especial",D8*Pontuação!R$4,IF($B8="AA",D8*Pontuação!R$5,IF($B8="A",D8*Pontuação!R$6,IF($B8="B",D8*Pontuação!R$7,IF($B8="C",D8*Pontuação!R$8,0)))))</f>
        <v>0</v>
      </c>
      <c r="H8" s="85">
        <f>IF($B8="Especial",E8*Pontuação!S$4,IF($B8="AA",E8*Pontuação!S$5,IF($B8="A",E8*Pontuação!S$6,IF($B8="B",E8*Pontuação!S$7,IF($B8="C",E8*Pontuação!S$8,0)))))</f>
        <v>0</v>
      </c>
      <c r="I8" s="85">
        <f>IF($B8="Especial",F8*Pontuação!T$4,IF($B8="AA",F8*Pontuação!T$5,IF($B8="A",F8*Pontuação!T$6,IF($B8="B",F8*Pontuação!T$7,IF($B8="C",F8*Pontuação!T$8,0)))))</f>
        <v>0</v>
      </c>
      <c r="J8" s="118">
        <f t="shared" si="0"/>
        <v>0</v>
      </c>
      <c r="K8" s="121">
        <f>COUNTIF('Obra 1'!J22, "Preenchimento incorreto!") +  COUNTIF('Obra 2'!J22, "Preenchimento incorreto!") + COUNTIF('Obra 3'!J22, "Preenchimento incorreto!") + COUNTIF('Obra 4'!J22, "Preenchimento incorreto!")+ COUNTIF('Obra 5'!J22, "Preenchimento incorreto!") + COUNTIF('Obra 6'!J22, "Preenchimento incorreto!") +  COUNTIF('Obra 7'!J22, "Preenchimento incorreto!") +  COUNTIF('Obra 8'!J22, "Preenchimento incorreto!") +  COUNTIF('Obra 9'!J22, "Preenchimento incorreto!") +  COUNTIF('Obra 10'!J22, "Preenchimento incorreto!") +  COUNTIF('Obra 11'!J22, "Preenchimento incorreto!") +  COUNTIF('Obra 12'!J22, "Preenchimento incorreto!") +  COUNTIF('Obra 13'!J22, "Preenchimento incorreto!") +  COUNTIF('Obra 14'!J22, "Preenchimento incorreto!") +  COUNTIF('Obra 15'!J22, "Preenchimento incorreto!") +  COUNTIF('Obra 16'!J22, "Preenchimento incorreto!") +  COUNTIF('Obra 17'!J22, "Preenchimento incorreto!") +  COUNTIF('Obra 18'!J22, "Preenchimento incorreto!") +  COUNTIF('Obra 19'!J22, "Preenchimento incorreto!") +  COUNTIF('Obra 20'!J22, "Preenchimento incorreto!") +  COUNTIF('Obra 21'!J22, "Preenchimento incorreto!") +  COUNTIF('Obra 22'!J22, "Preenchimento incorreto!") +  COUNTIF('Obra 23'!J22, "Preenchimento incorreto!") +  COUNTIF('Obra 24'!J22, "Preenchimento incorreto!") +  COUNTIF('Obra 25'!J22, "Preenchimento incorreto!")</f>
        <v>0</v>
      </c>
      <c r="Q8" s="9" t="s">
        <v>128</v>
      </c>
      <c r="R8" s="6">
        <v>3</v>
      </c>
      <c r="S8" s="20">
        <v>1</v>
      </c>
      <c r="T8" s="7">
        <v>0</v>
      </c>
    </row>
    <row r="9" spans="2:20" x14ac:dyDescent="0.25">
      <c r="B9" s="84" t="s">
        <v>158</v>
      </c>
      <c r="C9" s="87" t="s">
        <v>21</v>
      </c>
      <c r="D9" s="85">
        <f>COUNTIF('Obra 1'!E23, "SIM") +  COUNTIF('Obra 2'!E23, "SIM") + COUNTIF('Obra 3'!E23, "SIM") + COUNTIF('Obra 4'!E23, "SIM")+ COUNTIF('Obra 5'!E23, "SIM") + COUNTIF('Obra 6'!E23, "SIM") +  COUNTIF('Obra 7'!E23, "SIM") +  COUNTIF('Obra 8'!E23, "SIM") +  COUNTIF('Obra 9'!E23, "SIM") +  COUNTIF('Obra 10'!E23, "SIM") +  COUNTIF('Obra 11'!E23, "SIM") +  COUNTIF('Obra 12'!E23, "SIM") +  COUNTIF('Obra 13'!E23, "SIM") +  COUNTIF('Obra 14'!E23, "SIM") +  COUNTIF('Obra 15'!E23, "SIM") +  COUNTIF('Obra 16'!E23, "SIM") +  COUNTIF('Obra 17'!E23, "SIM") +  COUNTIF('Obra 18'!E23, "SIM") +  COUNTIF('Obra 19'!E23, "SIM") +  COUNTIF('Obra 20'!E23, "SIM") +  COUNTIF('Obra 21'!E23, "SIM") +  COUNTIF('Obra 22'!E23, "SIM") +  COUNTIF('Obra 23'!E23, "SIM") +  COUNTIF('Obra 24'!E23, "SIM") +  COUNTIF('Obra 25'!E23, "SIM")</f>
        <v>0</v>
      </c>
      <c r="E9" s="85">
        <f>COUNTIF('Obra 1'!F23, "SIM") +  COUNTIF('Obra 2'!F23, "SIM") + COUNTIF('Obra 3'!F23, "SIM") + COUNTIF('Obra 4'!F23, "SIM")+ COUNTIF('Obra 5'!F23, "SIM") + COUNTIF('Obra 6'!F23, "SIM") +  COUNTIF('Obra 7'!F23, "SIM") +  COUNTIF('Obra 8'!F23, "SIM") +  COUNTIF('Obra 9'!F23, "SIM") +  COUNTIF('Obra 10'!F23, "SIM") +  COUNTIF('Obra 11'!F23, "SIM") +  COUNTIF('Obra 12'!F23, "SIM") +  COUNTIF('Obra 13'!F23, "SIM") +  COUNTIF('Obra 14'!F23, "SIM") +  COUNTIF('Obra 15'!F23, "SIM") +  COUNTIF('Obra 16'!F23, "SIM") +  COUNTIF('Obra 17'!F23, "SIM") +  COUNTIF('Obra 18'!F23, "SIM") +  COUNTIF('Obra 19'!F23, "SIM") +  COUNTIF('Obra 20'!F23, "SIM") +  COUNTIF('Obra 21'!F23, "SIM") +  COUNTIF('Obra 22'!F23, "SIM") +  COUNTIF('Obra 23'!F23, "SIM") +  COUNTIF('Obra 24'!F23, "SIM") +  COUNTIF('Obra 25'!F23, "SIM")</f>
        <v>0</v>
      </c>
      <c r="F9" s="85">
        <f>COUNTIF('Obra 1'!G23, "SIM") +  COUNTIF('Obra 2'!G23, "SIM") + COUNTIF('Obra 3'!G23, "SIM") + COUNTIF('Obra 4'!G23, "SIM")+ COUNTIF('Obra 5'!G23, "SIM") + COUNTIF('Obra 6'!G23, "SIM") +  COUNTIF('Obra 7'!G23, "SIM") +  COUNTIF('Obra 8'!G23, "SIM") +  COUNTIF('Obra 9'!G23, "SIM") +  COUNTIF('Obra 10'!G23, "SIM") +  COUNTIF('Obra 11'!G23, "SIM") +  COUNTIF('Obra 12'!G23, "SIM") +  COUNTIF('Obra 13'!G23, "SIM") +  COUNTIF('Obra 14'!G23, "SIM") +  COUNTIF('Obra 15'!G23, "SIM") +  COUNTIF('Obra 16'!G23, "SIM") +  COUNTIF('Obra 17'!G23, "SIM") +  COUNTIF('Obra 18'!G23, "SIM") +  COUNTIF('Obra 19'!G23, "SIM") +  COUNTIF('Obra 20'!G23, "SIM") +  COUNTIF('Obra 21'!G23, "SIM") +  COUNTIF('Obra 22'!G23, "SIM") +  COUNTIF('Obra 23'!G23, "SIM") +  COUNTIF('Obra 24'!G23, "SIM") +  COUNTIF('Obra 25'!G23, "SIM")</f>
        <v>0</v>
      </c>
      <c r="G9" s="85">
        <f>IF($B9="Especial",D9*Pontuação!R$4,IF($B9="AA",D9*Pontuação!R$5,IF($B9="A",D9*Pontuação!R$6,IF($B9="B",D9*Pontuação!R$7,IF($B9="C",D9*Pontuação!R$8,0)))))</f>
        <v>0</v>
      </c>
      <c r="H9" s="85">
        <f>IF($B9="Especial",E9*Pontuação!S$4,IF($B9="AA",E9*Pontuação!S$5,IF($B9="A",E9*Pontuação!S$6,IF($B9="B",E9*Pontuação!S$7,IF($B9="C",E9*Pontuação!S$8,0)))))</f>
        <v>0</v>
      </c>
      <c r="I9" s="85">
        <f>IF($B9="Especial",F9*Pontuação!T$4,IF($B9="AA",F9*Pontuação!T$5,IF($B9="A",F9*Pontuação!T$6,IF($B9="B",F9*Pontuação!T$7,IF($B9="C",F9*Pontuação!T$8,0)))))</f>
        <v>0</v>
      </c>
      <c r="J9" s="118">
        <f t="shared" si="0"/>
        <v>0</v>
      </c>
      <c r="K9" s="121">
        <f>COUNTIF('Obra 1'!J23, "Preenchimento incorreto!") +  COUNTIF('Obra 2'!J23, "Preenchimento incorreto!") + COUNTIF('Obra 3'!J23, "Preenchimento incorreto!") + COUNTIF('Obra 4'!J23, "Preenchimento incorreto!")+ COUNTIF('Obra 5'!J23, "Preenchimento incorreto!") + COUNTIF('Obra 6'!J23, "Preenchimento incorreto!") +  COUNTIF('Obra 7'!J23, "Preenchimento incorreto!") +  COUNTIF('Obra 8'!J23, "Preenchimento incorreto!") +  COUNTIF('Obra 9'!J23, "Preenchimento incorreto!") +  COUNTIF('Obra 10'!J23, "Preenchimento incorreto!") +  COUNTIF('Obra 11'!J23, "Preenchimento incorreto!") +  COUNTIF('Obra 12'!J23, "Preenchimento incorreto!") +  COUNTIF('Obra 13'!J23, "Preenchimento incorreto!") +  COUNTIF('Obra 14'!J23, "Preenchimento incorreto!") +  COUNTIF('Obra 15'!J23, "Preenchimento incorreto!") +  COUNTIF('Obra 16'!J23, "Preenchimento incorreto!") +  COUNTIF('Obra 17'!J23, "Preenchimento incorreto!") +  COUNTIF('Obra 18'!J23, "Preenchimento incorreto!") +  COUNTIF('Obra 19'!J23, "Preenchimento incorreto!") +  COUNTIF('Obra 20'!J23, "Preenchimento incorreto!") +  COUNTIF('Obra 21'!J23, "Preenchimento incorreto!") +  COUNTIF('Obra 22'!J23, "Preenchimento incorreto!") +  COUNTIF('Obra 23'!J23, "Preenchimento incorreto!") +  COUNTIF('Obra 24'!J23, "Preenchimento incorreto!") +  COUNTIF('Obra 25'!J23, "Preenchimento incorreto!")</f>
        <v>0</v>
      </c>
    </row>
    <row r="10" spans="2:20" x14ac:dyDescent="0.25">
      <c r="B10" s="86" t="s">
        <v>158</v>
      </c>
      <c r="C10" s="87" t="s">
        <v>23</v>
      </c>
      <c r="D10" s="85">
        <f>COUNTIF('Obra 1'!E24, "SIM") +  COUNTIF('Obra 2'!E24, "SIM") + COUNTIF('Obra 3'!E24, "SIM") + COUNTIF('Obra 4'!E24, "SIM")+ COUNTIF('Obra 5'!E24, "SIM") + COUNTIF('Obra 6'!E24, "SIM") +  COUNTIF('Obra 7'!E24, "SIM") +  COUNTIF('Obra 8'!E24, "SIM") +  COUNTIF('Obra 9'!E24, "SIM") +  COUNTIF('Obra 10'!E24, "SIM") +  COUNTIF('Obra 11'!E24, "SIM") +  COUNTIF('Obra 12'!E24, "SIM") +  COUNTIF('Obra 13'!E24, "SIM") +  COUNTIF('Obra 14'!E24, "SIM") +  COUNTIF('Obra 15'!E24, "SIM") +  COUNTIF('Obra 16'!E24, "SIM") +  COUNTIF('Obra 17'!E24, "SIM") +  COUNTIF('Obra 18'!E24, "SIM") +  COUNTIF('Obra 19'!E24, "SIM") +  COUNTIF('Obra 20'!E24, "SIM") +  COUNTIF('Obra 21'!E24, "SIM") +  COUNTIF('Obra 22'!E24, "SIM") +  COUNTIF('Obra 23'!E24, "SIM") +  COUNTIF('Obra 24'!E24, "SIM") +  COUNTIF('Obra 25'!E24, "SIM")</f>
        <v>0</v>
      </c>
      <c r="E10" s="85">
        <f>COUNTIF('Obra 1'!F24, "SIM") +  COUNTIF('Obra 2'!F24, "SIM") + COUNTIF('Obra 3'!F24, "SIM") + COUNTIF('Obra 4'!F24, "SIM")+ COUNTIF('Obra 5'!F24, "SIM") + COUNTIF('Obra 6'!F24, "SIM") +  COUNTIF('Obra 7'!F24, "SIM") +  COUNTIF('Obra 8'!F24, "SIM") +  COUNTIF('Obra 9'!F24, "SIM") +  COUNTIF('Obra 10'!F24, "SIM") +  COUNTIF('Obra 11'!F24, "SIM") +  COUNTIF('Obra 12'!F24, "SIM") +  COUNTIF('Obra 13'!F24, "SIM") +  COUNTIF('Obra 14'!F24, "SIM") +  COUNTIF('Obra 15'!F24, "SIM") +  COUNTIF('Obra 16'!F24, "SIM") +  COUNTIF('Obra 17'!F24, "SIM") +  COUNTIF('Obra 18'!F24, "SIM") +  COUNTIF('Obra 19'!F24, "SIM") +  COUNTIF('Obra 20'!F24, "SIM") +  COUNTIF('Obra 21'!F24, "SIM") +  COUNTIF('Obra 22'!F24, "SIM") +  COUNTIF('Obra 23'!F24, "SIM") +  COUNTIF('Obra 24'!F24, "SIM") +  COUNTIF('Obra 25'!F24, "SIM")</f>
        <v>0</v>
      </c>
      <c r="F10" s="85">
        <f>COUNTIF('Obra 1'!G24, "SIM") +  COUNTIF('Obra 2'!G24, "SIM") + COUNTIF('Obra 3'!G24, "SIM") + COUNTIF('Obra 4'!G24, "SIM")+ COUNTIF('Obra 5'!G24, "SIM") + COUNTIF('Obra 6'!G24, "SIM") +  COUNTIF('Obra 7'!G24, "SIM") +  COUNTIF('Obra 8'!G24, "SIM") +  COUNTIF('Obra 9'!G24, "SIM") +  COUNTIF('Obra 10'!G24, "SIM") +  COUNTIF('Obra 11'!G24, "SIM") +  COUNTIF('Obra 12'!G24, "SIM") +  COUNTIF('Obra 13'!G24, "SIM") +  COUNTIF('Obra 14'!G24, "SIM") +  COUNTIF('Obra 15'!G24, "SIM") +  COUNTIF('Obra 16'!G24, "SIM") +  COUNTIF('Obra 17'!G24, "SIM") +  COUNTIF('Obra 18'!G24, "SIM") +  COUNTIF('Obra 19'!G24, "SIM") +  COUNTIF('Obra 20'!G24, "SIM") +  COUNTIF('Obra 21'!G24, "SIM") +  COUNTIF('Obra 22'!G24, "SIM") +  COUNTIF('Obra 23'!G24, "SIM") +  COUNTIF('Obra 24'!G24, "SIM") +  COUNTIF('Obra 25'!G24, "SIM")</f>
        <v>0</v>
      </c>
      <c r="G10" s="85">
        <f>IF($B10="Especial",D10*Pontuação!R$4,IF($B10="AA",D10*Pontuação!R$5,IF($B10="A",D10*Pontuação!R$6,IF($B10="B",D10*Pontuação!R$7,IF($B10="C",D10*Pontuação!R$8,0)))))</f>
        <v>0</v>
      </c>
      <c r="H10" s="85">
        <f>IF($B10="Especial",E10*Pontuação!S$4,IF($B10="AA",E10*Pontuação!S$5,IF($B10="A",E10*Pontuação!S$6,IF($B10="B",E10*Pontuação!S$7,IF($B10="C",E10*Pontuação!S$8,0)))))</f>
        <v>0</v>
      </c>
      <c r="I10" s="85">
        <f>IF($B10="Especial",F10*Pontuação!T$4,IF($B10="AA",F10*Pontuação!T$5,IF($B10="A",F10*Pontuação!T$6,IF($B10="B",F10*Pontuação!T$7,IF($B10="C",F10*Pontuação!T$8,0)))))</f>
        <v>0</v>
      </c>
      <c r="J10" s="118">
        <f t="shared" si="0"/>
        <v>0</v>
      </c>
      <c r="K10" s="121">
        <f>COUNTIF('Obra 1'!J24, "Preenchimento incorreto!") +  COUNTIF('Obra 2'!J24, "Preenchimento incorreto!") + COUNTIF('Obra 3'!J24, "Preenchimento incorreto!") + COUNTIF('Obra 4'!J24, "Preenchimento incorreto!")+ COUNTIF('Obra 5'!J24, "Preenchimento incorreto!") + COUNTIF('Obra 6'!J24, "Preenchimento incorreto!") +  COUNTIF('Obra 7'!J24, "Preenchimento incorreto!") +  COUNTIF('Obra 8'!J24, "Preenchimento incorreto!") +  COUNTIF('Obra 9'!J24, "Preenchimento incorreto!") +  COUNTIF('Obra 10'!J24, "Preenchimento incorreto!") +  COUNTIF('Obra 11'!J24, "Preenchimento incorreto!") +  COUNTIF('Obra 12'!J24, "Preenchimento incorreto!") +  COUNTIF('Obra 13'!J24, "Preenchimento incorreto!") +  COUNTIF('Obra 14'!J24, "Preenchimento incorreto!") +  COUNTIF('Obra 15'!J24, "Preenchimento incorreto!") +  COUNTIF('Obra 16'!J24, "Preenchimento incorreto!") +  COUNTIF('Obra 17'!J24, "Preenchimento incorreto!") +  COUNTIF('Obra 18'!J24, "Preenchimento incorreto!") +  COUNTIF('Obra 19'!J24, "Preenchimento incorreto!") +  COUNTIF('Obra 20'!J24, "Preenchimento incorreto!") +  COUNTIF('Obra 21'!J24, "Preenchimento incorreto!") +  COUNTIF('Obra 22'!J24, "Preenchimento incorreto!") +  COUNTIF('Obra 23'!J24, "Preenchimento incorreto!") +  COUNTIF('Obra 24'!J24, "Preenchimento incorreto!") +  COUNTIF('Obra 25'!J24, "Preenchimento incorreto!")</f>
        <v>0</v>
      </c>
    </row>
    <row r="11" spans="2:20" x14ac:dyDescent="0.25">
      <c r="B11" s="84" t="s">
        <v>158</v>
      </c>
      <c r="C11" s="88" t="s">
        <v>31</v>
      </c>
      <c r="D11" s="85">
        <f>COUNTIF('Obra 1'!E25, "SIM") +  COUNTIF('Obra 2'!E25, "SIM") + COUNTIF('Obra 3'!E25, "SIM") + COUNTIF('Obra 4'!E25, "SIM")+ COUNTIF('Obra 5'!E25, "SIM") + COUNTIF('Obra 6'!E25, "SIM") +  COUNTIF('Obra 7'!E25, "SIM") +  COUNTIF('Obra 8'!E25, "SIM") +  COUNTIF('Obra 9'!E25, "SIM") +  COUNTIF('Obra 10'!E25, "SIM") +  COUNTIF('Obra 11'!E25, "SIM") +  COUNTIF('Obra 12'!E25, "SIM") +  COUNTIF('Obra 13'!E25, "SIM") +  COUNTIF('Obra 14'!E25, "SIM") +  COUNTIF('Obra 15'!E25, "SIM") +  COUNTIF('Obra 16'!E25, "SIM") +  COUNTIF('Obra 17'!E25, "SIM") +  COUNTIF('Obra 18'!E25, "SIM") +  COUNTIF('Obra 19'!E25, "SIM") +  COUNTIF('Obra 20'!E25, "SIM") +  COUNTIF('Obra 21'!E25, "SIM") +  COUNTIF('Obra 22'!E25, "SIM") +  COUNTIF('Obra 23'!E25, "SIM") +  COUNTIF('Obra 24'!E25, "SIM") +  COUNTIF('Obra 25'!E25, "SIM")</f>
        <v>0</v>
      </c>
      <c r="E11" s="85">
        <f>COUNTIF('Obra 1'!F25, "SIM") +  COUNTIF('Obra 2'!F25, "SIM") + COUNTIF('Obra 3'!F25, "SIM") + COUNTIF('Obra 4'!F25, "SIM")+ COUNTIF('Obra 5'!F25, "SIM") + COUNTIF('Obra 6'!F25, "SIM") +  COUNTIF('Obra 7'!F25, "SIM") +  COUNTIF('Obra 8'!F25, "SIM") +  COUNTIF('Obra 9'!F25, "SIM") +  COUNTIF('Obra 10'!F25, "SIM") +  COUNTIF('Obra 11'!F25, "SIM") +  COUNTIF('Obra 12'!F25, "SIM") +  COUNTIF('Obra 13'!F25, "SIM") +  COUNTIF('Obra 14'!F25, "SIM") +  COUNTIF('Obra 15'!F25, "SIM") +  COUNTIF('Obra 16'!F25, "SIM") +  COUNTIF('Obra 17'!F25, "SIM") +  COUNTIF('Obra 18'!F25, "SIM") +  COUNTIF('Obra 19'!F25, "SIM") +  COUNTIF('Obra 20'!F25, "SIM") +  COUNTIF('Obra 21'!F25, "SIM") +  COUNTIF('Obra 22'!F25, "SIM") +  COUNTIF('Obra 23'!F25, "SIM") +  COUNTIF('Obra 24'!F25, "SIM") +  COUNTIF('Obra 25'!F25, "SIM")</f>
        <v>0</v>
      </c>
      <c r="F11" s="85">
        <f>COUNTIF('Obra 1'!G25, "SIM") +  COUNTIF('Obra 2'!G25, "SIM") + COUNTIF('Obra 3'!G25, "SIM") + COUNTIF('Obra 4'!G25, "SIM")+ COUNTIF('Obra 5'!G25, "SIM") + COUNTIF('Obra 6'!G25, "SIM") +  COUNTIF('Obra 7'!G25, "SIM") +  COUNTIF('Obra 8'!G25, "SIM") +  COUNTIF('Obra 9'!G25, "SIM") +  COUNTIF('Obra 10'!G25, "SIM") +  COUNTIF('Obra 11'!G25, "SIM") +  COUNTIF('Obra 12'!G25, "SIM") +  COUNTIF('Obra 13'!G25, "SIM") +  COUNTIF('Obra 14'!G25, "SIM") +  COUNTIF('Obra 15'!G25, "SIM") +  COUNTIF('Obra 16'!G25, "SIM") +  COUNTIF('Obra 17'!G25, "SIM") +  COUNTIF('Obra 18'!G25, "SIM") +  COUNTIF('Obra 19'!G25, "SIM") +  COUNTIF('Obra 20'!G25, "SIM") +  COUNTIF('Obra 21'!G25, "SIM") +  COUNTIF('Obra 22'!G25, "SIM") +  COUNTIF('Obra 23'!G25, "SIM") +  COUNTIF('Obra 24'!G25, "SIM") +  COUNTIF('Obra 25'!G25, "SIM")</f>
        <v>0</v>
      </c>
      <c r="G11" s="85">
        <f>IF($B11="Especial",D11*Pontuação!R$4,IF($B11="AA",D11*Pontuação!R$5,IF($B11="A",D11*Pontuação!R$6,IF($B11="B",D11*Pontuação!R$7,IF($B11="C",D11*Pontuação!R$8,0)))))</f>
        <v>0</v>
      </c>
      <c r="H11" s="85">
        <f>IF($B11="Especial",E11*Pontuação!S$4,IF($B11="AA",E11*Pontuação!S$5,IF($B11="A",E11*Pontuação!S$6,IF($B11="B",E11*Pontuação!S$7,IF($B11="C",E11*Pontuação!S$8,0)))))</f>
        <v>0</v>
      </c>
      <c r="I11" s="85">
        <f>IF($B11="Especial",F11*Pontuação!T$4,IF($B11="AA",F11*Pontuação!T$5,IF($B11="A",F11*Pontuação!T$6,IF($B11="B",F11*Pontuação!T$7,IF($B11="C",F11*Pontuação!T$8,0)))))</f>
        <v>0</v>
      </c>
      <c r="J11" s="118">
        <f t="shared" si="0"/>
        <v>0</v>
      </c>
      <c r="K11" s="121">
        <f>COUNTIF('Obra 1'!J25, "Preenchimento incorreto!") +  COUNTIF('Obra 2'!J25, "Preenchimento incorreto!") + COUNTIF('Obra 3'!J25, "Preenchimento incorreto!") + COUNTIF('Obra 4'!J25, "Preenchimento incorreto!")+ COUNTIF('Obra 5'!J25, "Preenchimento incorreto!") + COUNTIF('Obra 6'!J25, "Preenchimento incorreto!") +  COUNTIF('Obra 7'!J25, "Preenchimento incorreto!") +  COUNTIF('Obra 8'!J25, "Preenchimento incorreto!") +  COUNTIF('Obra 9'!J25, "Preenchimento incorreto!") +  COUNTIF('Obra 10'!J25, "Preenchimento incorreto!") +  COUNTIF('Obra 11'!J25, "Preenchimento incorreto!") +  COUNTIF('Obra 12'!J25, "Preenchimento incorreto!") +  COUNTIF('Obra 13'!J25, "Preenchimento incorreto!") +  COUNTIF('Obra 14'!J25, "Preenchimento incorreto!") +  COUNTIF('Obra 15'!J25, "Preenchimento incorreto!") +  COUNTIF('Obra 16'!J25, "Preenchimento incorreto!") +  COUNTIF('Obra 17'!J25, "Preenchimento incorreto!") +  COUNTIF('Obra 18'!J25, "Preenchimento incorreto!") +  COUNTIF('Obra 19'!J25, "Preenchimento incorreto!") +  COUNTIF('Obra 20'!J25, "Preenchimento incorreto!") +  COUNTIF('Obra 21'!J25, "Preenchimento incorreto!") +  COUNTIF('Obra 22'!J25, "Preenchimento incorreto!") +  COUNTIF('Obra 23'!J25, "Preenchimento incorreto!") +  COUNTIF('Obra 24'!J25, "Preenchimento incorreto!") +  COUNTIF('Obra 25'!J25, "Preenchimento incorreto!")</f>
        <v>0</v>
      </c>
    </row>
    <row r="12" spans="2:20" x14ac:dyDescent="0.25">
      <c r="B12" s="86" t="s">
        <v>158</v>
      </c>
      <c r="C12" s="87" t="s">
        <v>35</v>
      </c>
      <c r="D12" s="85">
        <f>COUNTIF('Obra 1'!E26, "SIM") +  COUNTIF('Obra 2'!E26, "SIM") + COUNTIF('Obra 3'!E26, "SIM") + COUNTIF('Obra 4'!E26, "SIM")+ COUNTIF('Obra 5'!E26, "SIM") + COUNTIF('Obra 6'!E26, "SIM") +  COUNTIF('Obra 7'!E26, "SIM") +  COUNTIF('Obra 8'!E26, "SIM") +  COUNTIF('Obra 9'!E26, "SIM") +  COUNTIF('Obra 10'!E26, "SIM") +  COUNTIF('Obra 11'!E26, "SIM") +  COUNTIF('Obra 12'!E26, "SIM") +  COUNTIF('Obra 13'!E26, "SIM") +  COUNTIF('Obra 14'!E26, "SIM") +  COUNTIF('Obra 15'!E26, "SIM") +  COUNTIF('Obra 16'!E26, "SIM") +  COUNTIF('Obra 17'!E26, "SIM") +  COUNTIF('Obra 18'!E26, "SIM") +  COUNTIF('Obra 19'!E26, "SIM") +  COUNTIF('Obra 20'!E26, "SIM") +  COUNTIF('Obra 21'!E26, "SIM") +  COUNTIF('Obra 22'!E26, "SIM") +  COUNTIF('Obra 23'!E26, "SIM") +  COUNTIF('Obra 24'!E26, "SIM") +  COUNTIF('Obra 25'!E26, "SIM")</f>
        <v>0</v>
      </c>
      <c r="E12" s="85">
        <f>COUNTIF('Obra 1'!F26, "SIM") +  COUNTIF('Obra 2'!F26, "SIM") + COUNTIF('Obra 3'!F26, "SIM") + COUNTIF('Obra 4'!F26, "SIM")+ COUNTIF('Obra 5'!F26, "SIM") + COUNTIF('Obra 6'!F26, "SIM") +  COUNTIF('Obra 7'!F26, "SIM") +  COUNTIF('Obra 8'!F26, "SIM") +  COUNTIF('Obra 9'!F26, "SIM") +  COUNTIF('Obra 10'!F26, "SIM") +  COUNTIF('Obra 11'!F26, "SIM") +  COUNTIF('Obra 12'!F26, "SIM") +  COUNTIF('Obra 13'!F26, "SIM") +  COUNTIF('Obra 14'!F26, "SIM") +  COUNTIF('Obra 15'!F26, "SIM") +  COUNTIF('Obra 16'!F26, "SIM") +  COUNTIF('Obra 17'!F26, "SIM") +  COUNTIF('Obra 18'!F26, "SIM") +  COUNTIF('Obra 19'!F26, "SIM") +  COUNTIF('Obra 20'!F26, "SIM") +  COUNTIF('Obra 21'!F26, "SIM") +  COUNTIF('Obra 22'!F26, "SIM") +  COUNTIF('Obra 23'!F26, "SIM") +  COUNTIF('Obra 24'!F26, "SIM") +  COUNTIF('Obra 25'!F26, "SIM")</f>
        <v>0</v>
      </c>
      <c r="F12" s="85">
        <f>COUNTIF('Obra 1'!G26, "SIM") +  COUNTIF('Obra 2'!G26, "SIM") + COUNTIF('Obra 3'!G26, "SIM") + COUNTIF('Obra 4'!G26, "SIM")+ COUNTIF('Obra 5'!G26, "SIM") + COUNTIF('Obra 6'!G26, "SIM") +  COUNTIF('Obra 7'!G26, "SIM") +  COUNTIF('Obra 8'!G26, "SIM") +  COUNTIF('Obra 9'!G26, "SIM") +  COUNTIF('Obra 10'!G26, "SIM") +  COUNTIF('Obra 11'!G26, "SIM") +  COUNTIF('Obra 12'!G26, "SIM") +  COUNTIF('Obra 13'!G26, "SIM") +  COUNTIF('Obra 14'!G26, "SIM") +  COUNTIF('Obra 15'!G26, "SIM") +  COUNTIF('Obra 16'!G26, "SIM") +  COUNTIF('Obra 17'!G26, "SIM") +  COUNTIF('Obra 18'!G26, "SIM") +  COUNTIF('Obra 19'!G26, "SIM") +  COUNTIF('Obra 20'!G26, "SIM") +  COUNTIF('Obra 21'!G26, "SIM") +  COUNTIF('Obra 22'!G26, "SIM") +  COUNTIF('Obra 23'!G26, "SIM") +  COUNTIF('Obra 24'!G26, "SIM") +  COUNTIF('Obra 25'!G26, "SIM")</f>
        <v>0</v>
      </c>
      <c r="G12" s="85">
        <f>IF($B12="Especial",D12*Pontuação!R$4,IF($B12="AA",D12*Pontuação!R$5,IF($B12="A",D12*Pontuação!R$6,IF($B12="B",D12*Pontuação!R$7,IF($B12="C",D12*Pontuação!R$8,0)))))</f>
        <v>0</v>
      </c>
      <c r="H12" s="85">
        <f>IF($B12="Especial",E12*Pontuação!S$4,IF($B12="AA",E12*Pontuação!S$5,IF($B12="A",E12*Pontuação!S$6,IF($B12="B",E12*Pontuação!S$7,IF($B12="C",E12*Pontuação!S$8,0)))))</f>
        <v>0</v>
      </c>
      <c r="I12" s="85">
        <f>IF($B12="Especial",F12*Pontuação!T$4,IF($B12="AA",F12*Pontuação!T$5,IF($B12="A",F12*Pontuação!T$6,IF($B12="B",F12*Pontuação!T$7,IF($B12="C",F12*Pontuação!T$8,0)))))</f>
        <v>0</v>
      </c>
      <c r="J12" s="118">
        <f t="shared" si="0"/>
        <v>0</v>
      </c>
      <c r="K12" s="121">
        <f>COUNTIF('Obra 1'!J26, "Preenchimento incorreto!") +  COUNTIF('Obra 2'!J26, "Preenchimento incorreto!") + COUNTIF('Obra 3'!J26, "Preenchimento incorreto!") + COUNTIF('Obra 4'!J26, "Preenchimento incorreto!")+ COUNTIF('Obra 5'!J26, "Preenchimento incorreto!") + COUNTIF('Obra 6'!J26, "Preenchimento incorreto!") +  COUNTIF('Obra 7'!J26, "Preenchimento incorreto!") +  COUNTIF('Obra 8'!J26, "Preenchimento incorreto!") +  COUNTIF('Obra 9'!J26, "Preenchimento incorreto!") +  COUNTIF('Obra 10'!J26, "Preenchimento incorreto!") +  COUNTIF('Obra 11'!J26, "Preenchimento incorreto!") +  COUNTIF('Obra 12'!J26, "Preenchimento incorreto!") +  COUNTIF('Obra 13'!J26, "Preenchimento incorreto!") +  COUNTIF('Obra 14'!J26, "Preenchimento incorreto!") +  COUNTIF('Obra 15'!J26, "Preenchimento incorreto!") +  COUNTIF('Obra 16'!J26, "Preenchimento incorreto!") +  COUNTIF('Obra 17'!J26, "Preenchimento incorreto!") +  COUNTIF('Obra 18'!J26, "Preenchimento incorreto!") +  COUNTIF('Obra 19'!J26, "Preenchimento incorreto!") +  COUNTIF('Obra 20'!J26, "Preenchimento incorreto!") +  COUNTIF('Obra 21'!J26, "Preenchimento incorreto!") +  COUNTIF('Obra 22'!J26, "Preenchimento incorreto!") +  COUNTIF('Obra 23'!J26, "Preenchimento incorreto!") +  COUNTIF('Obra 24'!J26, "Preenchimento incorreto!") +  COUNTIF('Obra 25'!J26, "Preenchimento incorreto!")</f>
        <v>0</v>
      </c>
    </row>
    <row r="13" spans="2:20" x14ac:dyDescent="0.25">
      <c r="B13" s="84" t="s">
        <v>158</v>
      </c>
      <c r="C13" s="87" t="s">
        <v>36</v>
      </c>
      <c r="D13" s="85">
        <f>COUNTIF('Obra 1'!E27, "SIM") +  COUNTIF('Obra 2'!E27, "SIM") + COUNTIF('Obra 3'!E27, "SIM") + COUNTIF('Obra 4'!E27, "SIM")+ COUNTIF('Obra 5'!E27, "SIM") + COUNTIF('Obra 6'!E27, "SIM") +  COUNTIF('Obra 7'!E27, "SIM") +  COUNTIF('Obra 8'!E27, "SIM") +  COUNTIF('Obra 9'!E27, "SIM") +  COUNTIF('Obra 10'!E27, "SIM") +  COUNTIF('Obra 11'!E27, "SIM") +  COUNTIF('Obra 12'!E27, "SIM") +  COUNTIF('Obra 13'!E27, "SIM") +  COUNTIF('Obra 14'!E27, "SIM") +  COUNTIF('Obra 15'!E27, "SIM") +  COUNTIF('Obra 16'!E27, "SIM") +  COUNTIF('Obra 17'!E27, "SIM") +  COUNTIF('Obra 18'!E27, "SIM") +  COUNTIF('Obra 19'!E27, "SIM") +  COUNTIF('Obra 20'!E27, "SIM") +  COUNTIF('Obra 21'!E27, "SIM") +  COUNTIF('Obra 22'!E27, "SIM") +  COUNTIF('Obra 23'!E27, "SIM") +  COUNTIF('Obra 24'!E27, "SIM") +  COUNTIF('Obra 25'!E27, "SIM")</f>
        <v>0</v>
      </c>
      <c r="E13" s="85">
        <f>COUNTIF('Obra 1'!F27, "SIM") +  COUNTIF('Obra 2'!F27, "SIM") + COUNTIF('Obra 3'!F27, "SIM") + COUNTIF('Obra 4'!F27, "SIM")+ COUNTIF('Obra 5'!F27, "SIM") + COUNTIF('Obra 6'!F27, "SIM") +  COUNTIF('Obra 7'!F27, "SIM") +  COUNTIF('Obra 8'!F27, "SIM") +  COUNTIF('Obra 9'!F27, "SIM") +  COUNTIF('Obra 10'!F27, "SIM") +  COUNTIF('Obra 11'!F27, "SIM") +  COUNTIF('Obra 12'!F27, "SIM") +  COUNTIF('Obra 13'!F27, "SIM") +  COUNTIF('Obra 14'!F27, "SIM") +  COUNTIF('Obra 15'!F27, "SIM") +  COUNTIF('Obra 16'!F27, "SIM") +  COUNTIF('Obra 17'!F27, "SIM") +  COUNTIF('Obra 18'!F27, "SIM") +  COUNTIF('Obra 19'!F27, "SIM") +  COUNTIF('Obra 20'!F27, "SIM") +  COUNTIF('Obra 21'!F27, "SIM") +  COUNTIF('Obra 22'!F27, "SIM") +  COUNTIF('Obra 23'!F27, "SIM") +  COUNTIF('Obra 24'!F27, "SIM") +  COUNTIF('Obra 25'!F27, "SIM")</f>
        <v>0</v>
      </c>
      <c r="F13" s="85">
        <f>COUNTIF('Obra 1'!G27, "SIM") +  COUNTIF('Obra 2'!G27, "SIM") + COUNTIF('Obra 3'!G27, "SIM") + COUNTIF('Obra 4'!G27, "SIM")+ COUNTIF('Obra 5'!G27, "SIM") + COUNTIF('Obra 6'!G27, "SIM") +  COUNTIF('Obra 7'!G27, "SIM") +  COUNTIF('Obra 8'!G27, "SIM") +  COUNTIF('Obra 9'!G27, "SIM") +  COUNTIF('Obra 10'!G27, "SIM") +  COUNTIF('Obra 11'!G27, "SIM") +  COUNTIF('Obra 12'!G27, "SIM") +  COUNTIF('Obra 13'!G27, "SIM") +  COUNTIF('Obra 14'!G27, "SIM") +  COUNTIF('Obra 15'!G27, "SIM") +  COUNTIF('Obra 16'!G27, "SIM") +  COUNTIF('Obra 17'!G27, "SIM") +  COUNTIF('Obra 18'!G27, "SIM") +  COUNTIF('Obra 19'!G27, "SIM") +  COUNTIF('Obra 20'!G27, "SIM") +  COUNTIF('Obra 21'!G27, "SIM") +  COUNTIF('Obra 22'!G27, "SIM") +  COUNTIF('Obra 23'!G27, "SIM") +  COUNTIF('Obra 24'!G27, "SIM") +  COUNTIF('Obra 25'!G27, "SIM")</f>
        <v>0</v>
      </c>
      <c r="G13" s="85">
        <f>IF($B13="Especial",D13*Pontuação!R$4,IF($B13="AA",D13*Pontuação!R$5,IF($B13="A",D13*Pontuação!R$6,IF($B13="B",D13*Pontuação!R$7,IF($B13="C",D13*Pontuação!R$8,0)))))</f>
        <v>0</v>
      </c>
      <c r="H13" s="85">
        <f>IF($B13="Especial",E13*Pontuação!S$4,IF($B13="AA",E13*Pontuação!S$5,IF($B13="A",E13*Pontuação!S$6,IF($B13="B",E13*Pontuação!S$7,IF($B13="C",E13*Pontuação!S$8,0)))))</f>
        <v>0</v>
      </c>
      <c r="I13" s="85">
        <f>IF($B13="Especial",F13*Pontuação!T$4,IF($B13="AA",F13*Pontuação!T$5,IF($B13="A",F13*Pontuação!T$6,IF($B13="B",F13*Pontuação!T$7,IF($B13="C",F13*Pontuação!T$8,0)))))</f>
        <v>0</v>
      </c>
      <c r="J13" s="118">
        <f t="shared" si="0"/>
        <v>0</v>
      </c>
      <c r="K13" s="121">
        <f>COUNTIF('Obra 1'!J27, "Preenchimento incorreto!") +  COUNTIF('Obra 2'!J27, "Preenchimento incorreto!") + COUNTIF('Obra 3'!J27, "Preenchimento incorreto!") + COUNTIF('Obra 4'!J27, "Preenchimento incorreto!")+ COUNTIF('Obra 5'!J27, "Preenchimento incorreto!") + COUNTIF('Obra 6'!J27, "Preenchimento incorreto!") +  COUNTIF('Obra 7'!J27, "Preenchimento incorreto!") +  COUNTIF('Obra 8'!J27, "Preenchimento incorreto!") +  COUNTIF('Obra 9'!J27, "Preenchimento incorreto!") +  COUNTIF('Obra 10'!J27, "Preenchimento incorreto!") +  COUNTIF('Obra 11'!J27, "Preenchimento incorreto!") +  COUNTIF('Obra 12'!J27, "Preenchimento incorreto!") +  COUNTIF('Obra 13'!J27, "Preenchimento incorreto!") +  COUNTIF('Obra 14'!J27, "Preenchimento incorreto!") +  COUNTIF('Obra 15'!J27, "Preenchimento incorreto!") +  COUNTIF('Obra 16'!J27, "Preenchimento incorreto!") +  COUNTIF('Obra 17'!J27, "Preenchimento incorreto!") +  COUNTIF('Obra 18'!J27, "Preenchimento incorreto!") +  COUNTIF('Obra 19'!J27, "Preenchimento incorreto!") +  COUNTIF('Obra 20'!J27, "Preenchimento incorreto!") +  COUNTIF('Obra 21'!J27, "Preenchimento incorreto!") +  COUNTIF('Obra 22'!J27, "Preenchimento incorreto!") +  COUNTIF('Obra 23'!J27, "Preenchimento incorreto!") +  COUNTIF('Obra 24'!J27, "Preenchimento incorreto!") +  COUNTIF('Obra 25'!J27, "Preenchimento incorreto!")</f>
        <v>0</v>
      </c>
    </row>
    <row r="14" spans="2:20" x14ac:dyDescent="0.25">
      <c r="B14" s="86" t="s">
        <v>158</v>
      </c>
      <c r="C14" s="87" t="s">
        <v>43</v>
      </c>
      <c r="D14" s="85">
        <f>COUNTIF('Obra 1'!E28, "SIM") +  COUNTIF('Obra 2'!E28, "SIM") + COUNTIF('Obra 3'!E28, "SIM") + COUNTIF('Obra 4'!E28, "SIM")+ COUNTIF('Obra 5'!E28, "SIM") + COUNTIF('Obra 6'!E28, "SIM") +  COUNTIF('Obra 7'!E28, "SIM") +  COUNTIF('Obra 8'!E28, "SIM") +  COUNTIF('Obra 9'!E28, "SIM") +  COUNTIF('Obra 10'!E28, "SIM") +  COUNTIF('Obra 11'!E28, "SIM") +  COUNTIF('Obra 12'!E28, "SIM") +  COUNTIF('Obra 13'!E28, "SIM") +  COUNTIF('Obra 14'!E28, "SIM") +  COUNTIF('Obra 15'!E28, "SIM") +  COUNTIF('Obra 16'!E28, "SIM") +  COUNTIF('Obra 17'!E28, "SIM") +  COUNTIF('Obra 18'!E28, "SIM") +  COUNTIF('Obra 19'!E28, "SIM") +  COUNTIF('Obra 20'!E28, "SIM") +  COUNTIF('Obra 21'!E28, "SIM") +  COUNTIF('Obra 22'!E28, "SIM") +  COUNTIF('Obra 23'!E28, "SIM") +  COUNTIF('Obra 24'!E28, "SIM") +  COUNTIF('Obra 25'!E28, "SIM")</f>
        <v>0</v>
      </c>
      <c r="E14" s="85">
        <f>COUNTIF('Obra 1'!F28, "SIM") +  COUNTIF('Obra 2'!F28, "SIM") + COUNTIF('Obra 3'!F28, "SIM") + COUNTIF('Obra 4'!F28, "SIM")+ COUNTIF('Obra 5'!F28, "SIM") + COUNTIF('Obra 6'!F28, "SIM") +  COUNTIF('Obra 7'!F28, "SIM") +  COUNTIF('Obra 8'!F28, "SIM") +  COUNTIF('Obra 9'!F28, "SIM") +  COUNTIF('Obra 10'!F28, "SIM") +  COUNTIF('Obra 11'!F28, "SIM") +  COUNTIF('Obra 12'!F28, "SIM") +  COUNTIF('Obra 13'!F28, "SIM") +  COUNTIF('Obra 14'!F28, "SIM") +  COUNTIF('Obra 15'!F28, "SIM") +  COUNTIF('Obra 16'!F28, "SIM") +  COUNTIF('Obra 17'!F28, "SIM") +  COUNTIF('Obra 18'!F28, "SIM") +  COUNTIF('Obra 19'!F28, "SIM") +  COUNTIF('Obra 20'!F28, "SIM") +  COUNTIF('Obra 21'!F28, "SIM") +  COUNTIF('Obra 22'!F28, "SIM") +  COUNTIF('Obra 23'!F28, "SIM") +  COUNTIF('Obra 24'!F28, "SIM") +  COUNTIF('Obra 25'!F28, "SIM")</f>
        <v>0</v>
      </c>
      <c r="F14" s="85">
        <f>COUNTIF('Obra 1'!G28, "SIM") +  COUNTIF('Obra 2'!G28, "SIM") + COUNTIF('Obra 3'!G28, "SIM") + COUNTIF('Obra 4'!G28, "SIM")+ COUNTIF('Obra 5'!G28, "SIM") + COUNTIF('Obra 6'!G28, "SIM") +  COUNTIF('Obra 7'!G28, "SIM") +  COUNTIF('Obra 8'!G28, "SIM") +  COUNTIF('Obra 9'!G28, "SIM") +  COUNTIF('Obra 10'!G28, "SIM") +  COUNTIF('Obra 11'!G28, "SIM") +  COUNTIF('Obra 12'!G28, "SIM") +  COUNTIF('Obra 13'!G28, "SIM") +  COUNTIF('Obra 14'!G28, "SIM") +  COUNTIF('Obra 15'!G28, "SIM") +  COUNTIF('Obra 16'!G28, "SIM") +  COUNTIF('Obra 17'!G28, "SIM") +  COUNTIF('Obra 18'!G28, "SIM") +  COUNTIF('Obra 19'!G28, "SIM") +  COUNTIF('Obra 20'!G28, "SIM") +  COUNTIF('Obra 21'!G28, "SIM") +  COUNTIF('Obra 22'!G28, "SIM") +  COUNTIF('Obra 23'!G28, "SIM") +  COUNTIF('Obra 24'!G28, "SIM") +  COUNTIF('Obra 25'!G28, "SIM")</f>
        <v>0</v>
      </c>
      <c r="G14" s="85">
        <f>IF($B14="Especial",D14*Pontuação!R$4,IF($B14="AA",D14*Pontuação!R$5,IF($B14="A",D14*Pontuação!R$6,IF($B14="B",D14*Pontuação!R$7,IF($B14="C",D14*Pontuação!R$8,0)))))</f>
        <v>0</v>
      </c>
      <c r="H14" s="85">
        <f>IF($B14="Especial",E14*Pontuação!S$4,IF($B14="AA",E14*Pontuação!S$5,IF($B14="A",E14*Pontuação!S$6,IF($B14="B",E14*Pontuação!S$7,IF($B14="C",E14*Pontuação!S$8,0)))))</f>
        <v>0</v>
      </c>
      <c r="I14" s="85">
        <f>IF($B14="Especial",F14*Pontuação!T$4,IF($B14="AA",F14*Pontuação!T$5,IF($B14="A",F14*Pontuação!T$6,IF($B14="B",F14*Pontuação!T$7,IF($B14="C",F14*Pontuação!T$8,0)))))</f>
        <v>0</v>
      </c>
      <c r="J14" s="118">
        <f t="shared" si="0"/>
        <v>0</v>
      </c>
      <c r="K14" s="121">
        <f>COUNTIF('Obra 1'!J28, "Preenchimento incorreto!") +  COUNTIF('Obra 2'!J28, "Preenchimento incorreto!") + COUNTIF('Obra 3'!J28, "Preenchimento incorreto!") + COUNTIF('Obra 4'!J28, "Preenchimento incorreto!")+ COUNTIF('Obra 5'!J28, "Preenchimento incorreto!") + COUNTIF('Obra 6'!J28, "Preenchimento incorreto!") +  COUNTIF('Obra 7'!J28, "Preenchimento incorreto!") +  COUNTIF('Obra 8'!J28, "Preenchimento incorreto!") +  COUNTIF('Obra 9'!J28, "Preenchimento incorreto!") +  COUNTIF('Obra 10'!J28, "Preenchimento incorreto!") +  COUNTIF('Obra 11'!J28, "Preenchimento incorreto!") +  COUNTIF('Obra 12'!J28, "Preenchimento incorreto!") +  COUNTIF('Obra 13'!J28, "Preenchimento incorreto!") +  COUNTIF('Obra 14'!J28, "Preenchimento incorreto!") +  COUNTIF('Obra 15'!J28, "Preenchimento incorreto!") +  COUNTIF('Obra 16'!J28, "Preenchimento incorreto!") +  COUNTIF('Obra 17'!J28, "Preenchimento incorreto!") +  COUNTIF('Obra 18'!J28, "Preenchimento incorreto!") +  COUNTIF('Obra 19'!J28, "Preenchimento incorreto!") +  COUNTIF('Obra 20'!J28, "Preenchimento incorreto!") +  COUNTIF('Obra 21'!J28, "Preenchimento incorreto!") +  COUNTIF('Obra 22'!J28, "Preenchimento incorreto!") +  COUNTIF('Obra 23'!J28, "Preenchimento incorreto!") +  COUNTIF('Obra 24'!J28, "Preenchimento incorreto!") +  COUNTIF('Obra 25'!J28, "Preenchimento incorreto!")</f>
        <v>0</v>
      </c>
    </row>
    <row r="15" spans="2:20" x14ac:dyDescent="0.25">
      <c r="B15" s="80" t="s">
        <v>126</v>
      </c>
      <c r="C15" s="83" t="s">
        <v>45</v>
      </c>
      <c r="D15" s="81">
        <f>COUNTIF('Obra 1'!E29, "SIM") +  COUNTIF('Obra 2'!E29, "SIM") + COUNTIF('Obra 3'!E29, "SIM") + COUNTIF('Obra 4'!E29, "SIM")+ COUNTIF('Obra 5'!E29, "SIM") + COUNTIF('Obra 6'!E29, "SIM") +  COUNTIF('Obra 7'!E29, "SIM") +  COUNTIF('Obra 8'!E29, "SIM") +  COUNTIF('Obra 9'!E29, "SIM") +  COUNTIF('Obra 10'!E29, "SIM") +  COUNTIF('Obra 11'!E29, "SIM") +  COUNTIF('Obra 12'!E29, "SIM") +  COUNTIF('Obra 13'!E29, "SIM") +  COUNTIF('Obra 14'!E29, "SIM") +  COUNTIF('Obra 15'!E29, "SIM") +  COUNTIF('Obra 16'!E29, "SIM") +  COUNTIF('Obra 17'!E29, "SIM") +  COUNTIF('Obra 18'!E29, "SIM") +  COUNTIF('Obra 19'!E29, "SIM") +  COUNTIF('Obra 20'!E29, "SIM") +  COUNTIF('Obra 21'!E29, "SIM") +  COUNTIF('Obra 22'!E29, "SIM") +  COUNTIF('Obra 23'!E29, "SIM") +  COUNTIF('Obra 24'!E29, "SIM") +  COUNTIF('Obra 25'!E29, "SIM")</f>
        <v>0</v>
      </c>
      <c r="E15" s="81">
        <f>COUNTIF('Obra 1'!F29, "SIM") +  COUNTIF('Obra 2'!F29, "SIM") + COUNTIF('Obra 3'!F29, "SIM") + COUNTIF('Obra 4'!F29, "SIM")+ COUNTIF('Obra 5'!F29, "SIM") + COUNTIF('Obra 6'!F29, "SIM") +  COUNTIF('Obra 7'!F29, "SIM") +  COUNTIF('Obra 8'!F29, "SIM") +  COUNTIF('Obra 9'!F29, "SIM") +  COUNTIF('Obra 10'!F29, "SIM") +  COUNTIF('Obra 11'!F29, "SIM") +  COUNTIF('Obra 12'!F29, "SIM") +  COUNTIF('Obra 13'!F29, "SIM") +  COUNTIF('Obra 14'!F29, "SIM") +  COUNTIF('Obra 15'!F29, "SIM") +  COUNTIF('Obra 16'!F29, "SIM") +  COUNTIF('Obra 17'!F29, "SIM") +  COUNTIF('Obra 18'!F29, "SIM") +  COUNTIF('Obra 19'!F29, "SIM") +  COUNTIF('Obra 20'!F29, "SIM") +  COUNTIF('Obra 21'!F29, "SIM") +  COUNTIF('Obra 22'!F29, "SIM") +  COUNTIF('Obra 23'!F29, "SIM") +  COUNTIF('Obra 24'!F29, "SIM") +  COUNTIF('Obra 25'!F29, "SIM")</f>
        <v>0</v>
      </c>
      <c r="F15" s="81">
        <f>COUNTIF('Obra 1'!G29, "SIM") +  COUNTIF('Obra 2'!G29, "SIM") + COUNTIF('Obra 3'!G29, "SIM") + COUNTIF('Obra 4'!G29, "SIM")+ COUNTIF('Obra 5'!G29, "SIM") + COUNTIF('Obra 6'!G29, "SIM") +  COUNTIF('Obra 7'!G29, "SIM") +  COUNTIF('Obra 8'!G29, "SIM") +  COUNTIF('Obra 9'!G29, "SIM") +  COUNTIF('Obra 10'!G29, "SIM") +  COUNTIF('Obra 11'!G29, "SIM") +  COUNTIF('Obra 12'!G29, "SIM") +  COUNTIF('Obra 13'!G29, "SIM") +  COUNTIF('Obra 14'!G29, "SIM") +  COUNTIF('Obra 15'!G29, "SIM") +  COUNTIF('Obra 16'!G29, "SIM") +  COUNTIF('Obra 17'!G29, "SIM") +  COUNTIF('Obra 18'!G29, "SIM") +  COUNTIF('Obra 19'!G29, "SIM") +  COUNTIF('Obra 20'!G29, "SIM") +  COUNTIF('Obra 21'!G29, "SIM") +  COUNTIF('Obra 22'!G29, "SIM") +  COUNTIF('Obra 23'!G29, "SIM") +  COUNTIF('Obra 24'!G29, "SIM") +  COUNTIF('Obra 25'!G29, "SIM")</f>
        <v>0</v>
      </c>
      <c r="G15" s="81">
        <f>IF($B15="Especial",D15*Pontuação!R$4,IF($B15="AA",D15*Pontuação!R$5,IF($B15="A",D15*Pontuação!R$6,IF($B15="B",D15*Pontuação!R$7,IF($B15="C",D15*Pontuação!R$8,0)))))</f>
        <v>0</v>
      </c>
      <c r="H15" s="81">
        <f>IF($B15="Especial",E15*Pontuação!S$4,IF($B15="AA",E15*Pontuação!S$5,IF($B15="A",E15*Pontuação!S$6,IF($B15="B",E15*Pontuação!S$7,IF($B15="C",E15*Pontuação!S$8,0)))))</f>
        <v>0</v>
      </c>
      <c r="I15" s="81"/>
      <c r="J15" s="119">
        <f t="shared" si="0"/>
        <v>0</v>
      </c>
      <c r="K15" s="121">
        <f>COUNTIF('Obra 1'!J29, "Preenchimento incorreto!") +  COUNTIF('Obra 2'!J29, "Preenchimento incorreto!") + COUNTIF('Obra 3'!J29, "Preenchimento incorreto!") + COUNTIF('Obra 4'!J29, "Preenchimento incorreto!")+ COUNTIF('Obra 5'!J29, "Preenchimento incorreto!") + COUNTIF('Obra 6'!J29, "Preenchimento incorreto!") +  COUNTIF('Obra 7'!J29, "Preenchimento incorreto!") +  COUNTIF('Obra 8'!J29, "Preenchimento incorreto!") +  COUNTIF('Obra 9'!J29, "Preenchimento incorreto!") +  COUNTIF('Obra 10'!J29, "Preenchimento incorreto!") +  COUNTIF('Obra 11'!J29, "Preenchimento incorreto!") +  COUNTIF('Obra 12'!J29, "Preenchimento incorreto!") +  COUNTIF('Obra 13'!J29, "Preenchimento incorreto!") +  COUNTIF('Obra 14'!J29, "Preenchimento incorreto!") +  COUNTIF('Obra 15'!J29, "Preenchimento incorreto!") +  COUNTIF('Obra 16'!J29, "Preenchimento incorreto!") +  COUNTIF('Obra 17'!J29, "Preenchimento incorreto!") +  COUNTIF('Obra 18'!J29, "Preenchimento incorreto!") +  COUNTIF('Obra 19'!J29, "Preenchimento incorreto!") +  COUNTIF('Obra 20'!J29, "Preenchimento incorreto!") +  COUNTIF('Obra 21'!J29, "Preenchimento incorreto!") +  COUNTIF('Obra 22'!J29, "Preenchimento incorreto!") +  COUNTIF('Obra 23'!J29, "Preenchimento incorreto!") +  COUNTIF('Obra 24'!J29, "Preenchimento incorreto!") +  COUNTIF('Obra 25'!J29, "Preenchimento incorreto!")</f>
        <v>0</v>
      </c>
    </row>
    <row r="16" spans="2:20" x14ac:dyDescent="0.25">
      <c r="B16" s="82" t="s">
        <v>126</v>
      </c>
      <c r="C16" s="83" t="s">
        <v>165</v>
      </c>
      <c r="D16" s="81">
        <f>COUNTIF('Obra 1'!E30, "SIM") +  COUNTIF('Obra 2'!E30, "SIM") + COUNTIF('Obra 3'!E30, "SIM") + COUNTIF('Obra 4'!E30, "SIM")+ COUNTIF('Obra 5'!E30, "SIM") + COUNTIF('Obra 6'!E30, "SIM") +  COUNTIF('Obra 7'!E30, "SIM") +  COUNTIF('Obra 8'!E30, "SIM") +  COUNTIF('Obra 9'!E30, "SIM") +  COUNTIF('Obra 10'!E30, "SIM") +  COUNTIF('Obra 11'!E30, "SIM") +  COUNTIF('Obra 12'!E30, "SIM") +  COUNTIF('Obra 13'!E30, "SIM") +  COUNTIF('Obra 14'!E30, "SIM") +  COUNTIF('Obra 15'!E30, "SIM") +  COUNTIF('Obra 16'!E30, "SIM") +  COUNTIF('Obra 17'!E30, "SIM") +  COUNTIF('Obra 18'!E30, "SIM") +  COUNTIF('Obra 19'!E30, "SIM") +  COUNTIF('Obra 20'!E30, "SIM") +  COUNTIF('Obra 21'!E30, "SIM") +  COUNTIF('Obra 22'!E30, "SIM") +  COUNTIF('Obra 23'!E30, "SIM") +  COUNTIF('Obra 24'!E30, "SIM") +  COUNTIF('Obra 25'!E30, "SIM")</f>
        <v>0</v>
      </c>
      <c r="E16" s="81">
        <f>COUNTIF('Obra 1'!F30, "SIM") +  COUNTIF('Obra 2'!F30, "SIM") + COUNTIF('Obra 3'!F30, "SIM") + COUNTIF('Obra 4'!F30, "SIM")+ COUNTIF('Obra 5'!F30, "SIM") + COUNTIF('Obra 6'!F30, "SIM") +  COUNTIF('Obra 7'!F30, "SIM") +  COUNTIF('Obra 8'!F30, "SIM") +  COUNTIF('Obra 9'!F30, "SIM") +  COUNTIF('Obra 10'!F30, "SIM") +  COUNTIF('Obra 11'!F30, "SIM") +  COUNTIF('Obra 12'!F30, "SIM") +  COUNTIF('Obra 13'!F30, "SIM") +  COUNTIF('Obra 14'!F30, "SIM") +  COUNTIF('Obra 15'!F30, "SIM") +  COUNTIF('Obra 16'!F30, "SIM") +  COUNTIF('Obra 17'!F30, "SIM") +  COUNTIF('Obra 18'!F30, "SIM") +  COUNTIF('Obra 19'!F30, "SIM") +  COUNTIF('Obra 20'!F30, "SIM") +  COUNTIF('Obra 21'!F30, "SIM") +  COUNTIF('Obra 22'!F30, "SIM") +  COUNTIF('Obra 23'!F30, "SIM") +  COUNTIF('Obra 24'!F30, "SIM") +  COUNTIF('Obra 25'!F30, "SIM")</f>
        <v>0</v>
      </c>
      <c r="F16" s="81">
        <f>COUNTIF('Obra 1'!G30, "SIM") +  COUNTIF('Obra 2'!G30, "SIM") + COUNTIF('Obra 3'!G30, "SIM") + COUNTIF('Obra 4'!G30, "SIM")+ COUNTIF('Obra 5'!G30, "SIM") + COUNTIF('Obra 6'!G30, "SIM") +  COUNTIF('Obra 7'!G30, "SIM") +  COUNTIF('Obra 8'!G30, "SIM") +  COUNTIF('Obra 9'!G30, "SIM") +  COUNTIF('Obra 10'!G30, "SIM") +  COUNTIF('Obra 11'!G30, "SIM") +  COUNTIF('Obra 12'!G30, "SIM") +  COUNTIF('Obra 13'!G30, "SIM") +  COUNTIF('Obra 14'!G30, "SIM") +  COUNTIF('Obra 15'!G30, "SIM") +  COUNTIF('Obra 16'!G30, "SIM") +  COUNTIF('Obra 17'!G30, "SIM") +  COUNTIF('Obra 18'!G30, "SIM") +  COUNTIF('Obra 19'!G30, "SIM") +  COUNTIF('Obra 20'!G30, "SIM") +  COUNTIF('Obra 21'!G30, "SIM") +  COUNTIF('Obra 22'!G30, "SIM") +  COUNTIF('Obra 23'!G30, "SIM") +  COUNTIF('Obra 24'!G30, "SIM") +  COUNTIF('Obra 25'!G30, "SIM")</f>
        <v>0</v>
      </c>
      <c r="G16" s="81">
        <f>IF($B16="Especial",D16*Pontuação!R$4,IF($B16="AA",D16*Pontuação!R$5,IF($B16="A",D16*Pontuação!R$6,IF($B16="B",D16*Pontuação!R$7,IF($B16="C",D16*Pontuação!R$8,0)))))</f>
        <v>0</v>
      </c>
      <c r="H16" s="81">
        <f>IF($B16="Especial",E16*Pontuação!S$4,IF($B16="AA",E16*Pontuação!S$5,IF($B16="A",E16*Pontuação!S$6,IF($B16="B",E16*Pontuação!S$7,IF($B16="C",E16*Pontuação!S$8,0)))))</f>
        <v>0</v>
      </c>
      <c r="I16" s="81"/>
      <c r="J16" s="119">
        <f t="shared" si="0"/>
        <v>0</v>
      </c>
      <c r="K16" s="121">
        <f>COUNTIF('Obra 1'!J30, "Preenchimento incorreto!") +  COUNTIF('Obra 2'!J30, "Preenchimento incorreto!") + COUNTIF('Obra 3'!J30, "Preenchimento incorreto!") + COUNTIF('Obra 4'!J30, "Preenchimento incorreto!")+ COUNTIF('Obra 5'!J30, "Preenchimento incorreto!") + COUNTIF('Obra 6'!J30, "Preenchimento incorreto!") +  COUNTIF('Obra 7'!J30, "Preenchimento incorreto!") +  COUNTIF('Obra 8'!J30, "Preenchimento incorreto!") +  COUNTIF('Obra 9'!J30, "Preenchimento incorreto!") +  COUNTIF('Obra 10'!J30, "Preenchimento incorreto!") +  COUNTIF('Obra 11'!J30, "Preenchimento incorreto!") +  COUNTIF('Obra 12'!J30, "Preenchimento incorreto!") +  COUNTIF('Obra 13'!J30, "Preenchimento incorreto!") +  COUNTIF('Obra 14'!J30, "Preenchimento incorreto!") +  COUNTIF('Obra 15'!J30, "Preenchimento incorreto!") +  COUNTIF('Obra 16'!J30, "Preenchimento incorreto!") +  COUNTIF('Obra 17'!J30, "Preenchimento incorreto!") +  COUNTIF('Obra 18'!J30, "Preenchimento incorreto!") +  COUNTIF('Obra 19'!J30, "Preenchimento incorreto!") +  COUNTIF('Obra 20'!J30, "Preenchimento incorreto!") +  COUNTIF('Obra 21'!J30, "Preenchimento incorreto!") +  COUNTIF('Obra 22'!J30, "Preenchimento incorreto!") +  COUNTIF('Obra 23'!J30, "Preenchimento incorreto!") +  COUNTIF('Obra 24'!J30, "Preenchimento incorreto!") +  COUNTIF('Obra 25'!J30, "Preenchimento incorreto!")</f>
        <v>0</v>
      </c>
    </row>
    <row r="17" spans="2:11" x14ac:dyDescent="0.25">
      <c r="B17" s="80" t="s">
        <v>126</v>
      </c>
      <c r="C17" s="83" t="s">
        <v>49</v>
      </c>
      <c r="D17" s="81">
        <f>COUNTIF('Obra 1'!E31, "SIM") +  COUNTIF('Obra 2'!E31, "SIM") + COUNTIF('Obra 3'!E31, "SIM") + COUNTIF('Obra 4'!E31, "SIM")+ COUNTIF('Obra 5'!E31, "SIM") + COUNTIF('Obra 6'!E31, "SIM") +  COUNTIF('Obra 7'!E31, "SIM") +  COUNTIF('Obra 8'!E31, "SIM") +  COUNTIF('Obra 9'!E31, "SIM") +  COUNTIF('Obra 10'!E31, "SIM") +  COUNTIF('Obra 11'!E31, "SIM") +  COUNTIF('Obra 12'!E31, "SIM") +  COUNTIF('Obra 13'!E31, "SIM") +  COUNTIF('Obra 14'!E31, "SIM") +  COUNTIF('Obra 15'!E31, "SIM") +  COUNTIF('Obra 16'!E31, "SIM") +  COUNTIF('Obra 17'!E31, "SIM") +  COUNTIF('Obra 18'!E31, "SIM") +  COUNTIF('Obra 19'!E31, "SIM") +  COUNTIF('Obra 20'!E31, "SIM") +  COUNTIF('Obra 21'!E31, "SIM") +  COUNTIF('Obra 22'!E31, "SIM") +  COUNTIF('Obra 23'!E31, "SIM") +  COUNTIF('Obra 24'!E31, "SIM") +  COUNTIF('Obra 25'!E31, "SIM")</f>
        <v>0</v>
      </c>
      <c r="E17" s="81">
        <f>COUNTIF('Obra 1'!F31, "SIM") +  COUNTIF('Obra 2'!F31, "SIM") + COUNTIF('Obra 3'!F31, "SIM") + COUNTIF('Obra 4'!F31, "SIM")+ COUNTIF('Obra 5'!F31, "SIM") + COUNTIF('Obra 6'!F31, "SIM") +  COUNTIF('Obra 7'!F31, "SIM") +  COUNTIF('Obra 8'!F31, "SIM") +  COUNTIF('Obra 9'!F31, "SIM") +  COUNTIF('Obra 10'!F31, "SIM") +  COUNTIF('Obra 11'!F31, "SIM") +  COUNTIF('Obra 12'!F31, "SIM") +  COUNTIF('Obra 13'!F31, "SIM") +  COUNTIF('Obra 14'!F31, "SIM") +  COUNTIF('Obra 15'!F31, "SIM") +  COUNTIF('Obra 16'!F31, "SIM") +  COUNTIF('Obra 17'!F31, "SIM") +  COUNTIF('Obra 18'!F31, "SIM") +  COUNTIF('Obra 19'!F31, "SIM") +  COUNTIF('Obra 20'!F31, "SIM") +  COUNTIF('Obra 21'!F31, "SIM") +  COUNTIF('Obra 22'!F31, "SIM") +  COUNTIF('Obra 23'!F31, "SIM") +  COUNTIF('Obra 24'!F31, "SIM") +  COUNTIF('Obra 25'!F31, "SIM")</f>
        <v>0</v>
      </c>
      <c r="F17" s="81">
        <f>COUNTIF('Obra 1'!G31, "SIM") +  COUNTIF('Obra 2'!G31, "SIM") + COUNTIF('Obra 3'!G31, "SIM") + COUNTIF('Obra 4'!G31, "SIM")+ COUNTIF('Obra 5'!G31, "SIM") + COUNTIF('Obra 6'!G31, "SIM") +  COUNTIF('Obra 7'!G31, "SIM") +  COUNTIF('Obra 8'!G31, "SIM") +  COUNTIF('Obra 9'!G31, "SIM") +  COUNTIF('Obra 10'!G31, "SIM") +  COUNTIF('Obra 11'!G31, "SIM") +  COUNTIF('Obra 12'!G31, "SIM") +  COUNTIF('Obra 13'!G31, "SIM") +  COUNTIF('Obra 14'!G31, "SIM") +  COUNTIF('Obra 15'!G31, "SIM") +  COUNTIF('Obra 16'!G31, "SIM") +  COUNTIF('Obra 17'!G31, "SIM") +  COUNTIF('Obra 18'!G31, "SIM") +  COUNTIF('Obra 19'!G31, "SIM") +  COUNTIF('Obra 20'!G31, "SIM") +  COUNTIF('Obra 21'!G31, "SIM") +  COUNTIF('Obra 22'!G31, "SIM") +  COUNTIF('Obra 23'!G31, "SIM") +  COUNTIF('Obra 24'!G31, "SIM") +  COUNTIF('Obra 25'!G31, "SIM")</f>
        <v>0</v>
      </c>
      <c r="G17" s="81">
        <f>IF($B17="Especial",D17*Pontuação!R$4,IF($B17="AA",D17*Pontuação!R$5,IF($B17="A",D17*Pontuação!R$6,IF($B17="B",D17*Pontuação!R$7,IF($B17="C",D17*Pontuação!R$8,0)))))</f>
        <v>0</v>
      </c>
      <c r="H17" s="81">
        <f>IF($B17="Especial",E17*Pontuação!S$4,IF($B17="AA",E17*Pontuação!S$5,IF($B17="A",E17*Pontuação!S$6,IF($B17="B",E17*Pontuação!S$7,IF($B17="C",E17*Pontuação!S$8,0)))))</f>
        <v>0</v>
      </c>
      <c r="I17" s="81"/>
      <c r="J17" s="119">
        <f t="shared" si="0"/>
        <v>0</v>
      </c>
      <c r="K17" s="121">
        <f>COUNTIF('Obra 1'!J31, "Preenchimento incorreto!") +  COUNTIF('Obra 2'!J31, "Preenchimento incorreto!") + COUNTIF('Obra 3'!J31, "Preenchimento incorreto!") + COUNTIF('Obra 4'!J31, "Preenchimento incorreto!")+ COUNTIF('Obra 5'!J31, "Preenchimento incorreto!") + COUNTIF('Obra 6'!J31, "Preenchimento incorreto!") +  COUNTIF('Obra 7'!J31, "Preenchimento incorreto!") +  COUNTIF('Obra 8'!J31, "Preenchimento incorreto!") +  COUNTIF('Obra 9'!J31, "Preenchimento incorreto!") +  COUNTIF('Obra 10'!J31, "Preenchimento incorreto!") +  COUNTIF('Obra 11'!J31, "Preenchimento incorreto!") +  COUNTIF('Obra 12'!J31, "Preenchimento incorreto!") +  COUNTIF('Obra 13'!J31, "Preenchimento incorreto!") +  COUNTIF('Obra 14'!J31, "Preenchimento incorreto!") +  COUNTIF('Obra 15'!J31, "Preenchimento incorreto!") +  COUNTIF('Obra 16'!J31, "Preenchimento incorreto!") +  COUNTIF('Obra 17'!J31, "Preenchimento incorreto!") +  COUNTIF('Obra 18'!J31, "Preenchimento incorreto!") +  COUNTIF('Obra 19'!J31, "Preenchimento incorreto!") +  COUNTIF('Obra 20'!J31, "Preenchimento incorreto!") +  COUNTIF('Obra 21'!J31, "Preenchimento incorreto!") +  COUNTIF('Obra 22'!J31, "Preenchimento incorreto!") +  COUNTIF('Obra 23'!J31, "Preenchimento incorreto!") +  COUNTIF('Obra 24'!J31, "Preenchimento incorreto!") +  COUNTIF('Obra 25'!J31, "Preenchimento incorreto!")</f>
        <v>0</v>
      </c>
    </row>
    <row r="18" spans="2:11" x14ac:dyDescent="0.25">
      <c r="B18" s="82" t="s">
        <v>126</v>
      </c>
      <c r="C18" s="83" t="s">
        <v>6</v>
      </c>
      <c r="D18" s="81">
        <f>COUNTIF('Obra 1'!E32, "SIM") +  COUNTIF('Obra 2'!E32, "SIM") + COUNTIF('Obra 3'!E32, "SIM") + COUNTIF('Obra 4'!E32, "SIM")+ COUNTIF('Obra 5'!E32, "SIM") + COUNTIF('Obra 6'!E32, "SIM") +  COUNTIF('Obra 7'!E32, "SIM") +  COUNTIF('Obra 8'!E32, "SIM") +  COUNTIF('Obra 9'!E32, "SIM") +  COUNTIF('Obra 10'!E32, "SIM") +  COUNTIF('Obra 11'!E32, "SIM") +  COUNTIF('Obra 12'!E32, "SIM") +  COUNTIF('Obra 13'!E32, "SIM") +  COUNTIF('Obra 14'!E32, "SIM") +  COUNTIF('Obra 15'!E32, "SIM") +  COUNTIF('Obra 16'!E32, "SIM") +  COUNTIF('Obra 17'!E32, "SIM") +  COUNTIF('Obra 18'!E32, "SIM") +  COUNTIF('Obra 19'!E32, "SIM") +  COUNTIF('Obra 20'!E32, "SIM") +  COUNTIF('Obra 21'!E32, "SIM") +  COUNTIF('Obra 22'!E32, "SIM") +  COUNTIF('Obra 23'!E32, "SIM") +  COUNTIF('Obra 24'!E32, "SIM") +  COUNTIF('Obra 25'!E32, "SIM")</f>
        <v>0</v>
      </c>
      <c r="E18" s="81">
        <f>COUNTIF('Obra 1'!F32, "SIM") +  COUNTIF('Obra 2'!F32, "SIM") + COUNTIF('Obra 3'!F32, "SIM") + COUNTIF('Obra 4'!F32, "SIM")+ COUNTIF('Obra 5'!F32, "SIM") + COUNTIF('Obra 6'!F32, "SIM") +  COUNTIF('Obra 7'!F32, "SIM") +  COUNTIF('Obra 8'!F32, "SIM") +  COUNTIF('Obra 9'!F32, "SIM") +  COUNTIF('Obra 10'!F32, "SIM") +  COUNTIF('Obra 11'!F32, "SIM") +  COUNTIF('Obra 12'!F32, "SIM") +  COUNTIF('Obra 13'!F32, "SIM") +  COUNTIF('Obra 14'!F32, "SIM") +  COUNTIF('Obra 15'!F32, "SIM") +  COUNTIF('Obra 16'!F32, "SIM") +  COUNTIF('Obra 17'!F32, "SIM") +  COUNTIF('Obra 18'!F32, "SIM") +  COUNTIF('Obra 19'!F32, "SIM") +  COUNTIF('Obra 20'!F32, "SIM") +  COUNTIF('Obra 21'!F32, "SIM") +  COUNTIF('Obra 22'!F32, "SIM") +  COUNTIF('Obra 23'!F32, "SIM") +  COUNTIF('Obra 24'!F32, "SIM") +  COUNTIF('Obra 25'!F32, "SIM")</f>
        <v>0</v>
      </c>
      <c r="F18" s="81">
        <f>COUNTIF('Obra 1'!G32, "SIM") +  COUNTIF('Obra 2'!G32, "SIM") + COUNTIF('Obra 3'!G32, "SIM") + COUNTIF('Obra 4'!G32, "SIM")+ COUNTIF('Obra 5'!G32, "SIM") + COUNTIF('Obra 6'!G32, "SIM") +  COUNTIF('Obra 7'!G32, "SIM") +  COUNTIF('Obra 8'!G32, "SIM") +  COUNTIF('Obra 9'!G32, "SIM") +  COUNTIF('Obra 10'!G32, "SIM") +  COUNTIF('Obra 11'!G32, "SIM") +  COUNTIF('Obra 12'!G32, "SIM") +  COUNTIF('Obra 13'!G32, "SIM") +  COUNTIF('Obra 14'!G32, "SIM") +  COUNTIF('Obra 15'!G32, "SIM") +  COUNTIF('Obra 16'!G32, "SIM") +  COUNTIF('Obra 17'!G32, "SIM") +  COUNTIF('Obra 18'!G32, "SIM") +  COUNTIF('Obra 19'!G32, "SIM") +  COUNTIF('Obra 20'!G32, "SIM") +  COUNTIF('Obra 21'!G32, "SIM") +  COUNTIF('Obra 22'!G32, "SIM") +  COUNTIF('Obra 23'!G32, "SIM") +  COUNTIF('Obra 24'!G32, "SIM") +  COUNTIF('Obra 25'!G32, "SIM")</f>
        <v>0</v>
      </c>
      <c r="G18" s="81">
        <f>IF($B18="Especial",D18*Pontuação!R$4,IF($B18="AA",D18*Pontuação!R$5,IF($B18="A",D18*Pontuação!R$6,IF($B18="B",D18*Pontuação!R$7,IF($B18="C",D18*Pontuação!R$8,0)))))</f>
        <v>0</v>
      </c>
      <c r="H18" s="81">
        <f>IF($B18="Especial",E18*Pontuação!S$4,IF($B18="AA",E18*Pontuação!S$5,IF($B18="A",E18*Pontuação!S$6,IF($B18="B",E18*Pontuação!S$7,IF($B18="C",E18*Pontuação!S$8,0)))))</f>
        <v>0</v>
      </c>
      <c r="I18" s="81"/>
      <c r="J18" s="119">
        <f t="shared" si="0"/>
        <v>0</v>
      </c>
      <c r="K18" s="121">
        <f>COUNTIF('Obra 1'!J32, "Preenchimento incorreto!") +  COUNTIF('Obra 2'!J32, "Preenchimento incorreto!") + COUNTIF('Obra 3'!J32, "Preenchimento incorreto!") + COUNTIF('Obra 4'!J32, "Preenchimento incorreto!")+ COUNTIF('Obra 5'!J32, "Preenchimento incorreto!") + COUNTIF('Obra 6'!J32, "Preenchimento incorreto!") +  COUNTIF('Obra 7'!J32, "Preenchimento incorreto!") +  COUNTIF('Obra 8'!J32, "Preenchimento incorreto!") +  COUNTIF('Obra 9'!J32, "Preenchimento incorreto!") +  COUNTIF('Obra 10'!J32, "Preenchimento incorreto!") +  COUNTIF('Obra 11'!J32, "Preenchimento incorreto!") +  COUNTIF('Obra 12'!J32, "Preenchimento incorreto!") +  COUNTIF('Obra 13'!J32, "Preenchimento incorreto!") +  COUNTIF('Obra 14'!J32, "Preenchimento incorreto!") +  COUNTIF('Obra 15'!J32, "Preenchimento incorreto!") +  COUNTIF('Obra 16'!J32, "Preenchimento incorreto!") +  COUNTIF('Obra 17'!J32, "Preenchimento incorreto!") +  COUNTIF('Obra 18'!J32, "Preenchimento incorreto!") +  COUNTIF('Obra 19'!J32, "Preenchimento incorreto!") +  COUNTIF('Obra 20'!J32, "Preenchimento incorreto!") +  COUNTIF('Obra 21'!J32, "Preenchimento incorreto!") +  COUNTIF('Obra 22'!J32, "Preenchimento incorreto!") +  COUNTIF('Obra 23'!J32, "Preenchimento incorreto!") +  COUNTIF('Obra 24'!J32, "Preenchimento incorreto!") +  COUNTIF('Obra 25'!J32, "Preenchimento incorreto!")</f>
        <v>0</v>
      </c>
    </row>
    <row r="19" spans="2:11" x14ac:dyDescent="0.25">
      <c r="B19" s="80" t="s">
        <v>126</v>
      </c>
      <c r="C19" s="83" t="s">
        <v>7</v>
      </c>
      <c r="D19" s="81">
        <f>COUNTIF('Obra 1'!E33, "SIM") +  COUNTIF('Obra 2'!E33, "SIM") + COUNTIF('Obra 3'!E33, "SIM") + COUNTIF('Obra 4'!E33, "SIM")+ COUNTIF('Obra 5'!E33, "SIM") + COUNTIF('Obra 6'!E33, "SIM") +  COUNTIF('Obra 7'!E33, "SIM") +  COUNTIF('Obra 8'!E33, "SIM") +  COUNTIF('Obra 9'!E33, "SIM") +  COUNTIF('Obra 10'!E33, "SIM") +  COUNTIF('Obra 11'!E33, "SIM") +  COUNTIF('Obra 12'!E33, "SIM") +  COUNTIF('Obra 13'!E33, "SIM") +  COUNTIF('Obra 14'!E33, "SIM") +  COUNTIF('Obra 15'!E33, "SIM") +  COUNTIF('Obra 16'!E33, "SIM") +  COUNTIF('Obra 17'!E33, "SIM") +  COUNTIF('Obra 18'!E33, "SIM") +  COUNTIF('Obra 19'!E33, "SIM") +  COUNTIF('Obra 20'!E33, "SIM") +  COUNTIF('Obra 21'!E33, "SIM") +  COUNTIF('Obra 22'!E33, "SIM") +  COUNTIF('Obra 23'!E33, "SIM") +  COUNTIF('Obra 24'!E33, "SIM") +  COUNTIF('Obra 25'!E33, "SIM")</f>
        <v>0</v>
      </c>
      <c r="E19" s="81">
        <f>COUNTIF('Obra 1'!F33, "SIM") +  COUNTIF('Obra 2'!F33, "SIM") + COUNTIF('Obra 3'!F33, "SIM") + COUNTIF('Obra 4'!F33, "SIM")+ COUNTIF('Obra 5'!F33, "SIM") + COUNTIF('Obra 6'!F33, "SIM") +  COUNTIF('Obra 7'!F33, "SIM") +  COUNTIF('Obra 8'!F33, "SIM") +  COUNTIF('Obra 9'!F33, "SIM") +  COUNTIF('Obra 10'!F33, "SIM") +  COUNTIF('Obra 11'!F33, "SIM") +  COUNTIF('Obra 12'!F33, "SIM") +  COUNTIF('Obra 13'!F33, "SIM") +  COUNTIF('Obra 14'!F33, "SIM") +  COUNTIF('Obra 15'!F33, "SIM") +  COUNTIF('Obra 16'!F33, "SIM") +  COUNTIF('Obra 17'!F33, "SIM") +  COUNTIF('Obra 18'!F33, "SIM") +  COUNTIF('Obra 19'!F33, "SIM") +  COUNTIF('Obra 20'!F33, "SIM") +  COUNTIF('Obra 21'!F33, "SIM") +  COUNTIF('Obra 22'!F33, "SIM") +  COUNTIF('Obra 23'!F33, "SIM") +  COUNTIF('Obra 24'!F33, "SIM") +  COUNTIF('Obra 25'!F33, "SIM")</f>
        <v>0</v>
      </c>
      <c r="F19" s="81">
        <f>COUNTIF('Obra 1'!G33, "SIM") +  COUNTIF('Obra 2'!G33, "SIM") + COUNTIF('Obra 3'!G33, "SIM") + COUNTIF('Obra 4'!G33, "SIM")+ COUNTIF('Obra 5'!G33, "SIM") + COUNTIF('Obra 6'!G33, "SIM") +  COUNTIF('Obra 7'!G33, "SIM") +  COUNTIF('Obra 8'!G33, "SIM") +  COUNTIF('Obra 9'!G33, "SIM") +  COUNTIF('Obra 10'!G33, "SIM") +  COUNTIF('Obra 11'!G33, "SIM") +  COUNTIF('Obra 12'!G33, "SIM") +  COUNTIF('Obra 13'!G33, "SIM") +  COUNTIF('Obra 14'!G33, "SIM") +  COUNTIF('Obra 15'!G33, "SIM") +  COUNTIF('Obra 16'!G33, "SIM") +  COUNTIF('Obra 17'!G33, "SIM") +  COUNTIF('Obra 18'!G33, "SIM") +  COUNTIF('Obra 19'!G33, "SIM") +  COUNTIF('Obra 20'!G33, "SIM") +  COUNTIF('Obra 21'!G33, "SIM") +  COUNTIF('Obra 22'!G33, "SIM") +  COUNTIF('Obra 23'!G33, "SIM") +  COUNTIF('Obra 24'!G33, "SIM") +  COUNTIF('Obra 25'!G33, "SIM")</f>
        <v>0</v>
      </c>
      <c r="G19" s="81">
        <f>IF($B19="Especial",D19*Pontuação!R$4,IF($B19="AA",D19*Pontuação!R$5,IF($B19="A",D19*Pontuação!R$6,IF($B19="B",D19*Pontuação!R$7,IF($B19="C",D19*Pontuação!R$8,0)))))</f>
        <v>0</v>
      </c>
      <c r="H19" s="81">
        <f>IF($B19="Especial",E19*Pontuação!S$4,IF($B19="AA",E19*Pontuação!S$5,IF($B19="A",E19*Pontuação!S$6,IF($B19="B",E19*Pontuação!S$7,IF($B19="C",E19*Pontuação!S$8,0)))))</f>
        <v>0</v>
      </c>
      <c r="I19" s="81"/>
      <c r="J19" s="119">
        <f t="shared" si="0"/>
        <v>0</v>
      </c>
      <c r="K19" s="121">
        <f>COUNTIF('Obra 1'!J33, "Preenchimento incorreto!") +  COUNTIF('Obra 2'!J33, "Preenchimento incorreto!") + COUNTIF('Obra 3'!J33, "Preenchimento incorreto!") + COUNTIF('Obra 4'!J33, "Preenchimento incorreto!")+ COUNTIF('Obra 5'!J33, "Preenchimento incorreto!") + COUNTIF('Obra 6'!J33, "Preenchimento incorreto!") +  COUNTIF('Obra 7'!J33, "Preenchimento incorreto!") +  COUNTIF('Obra 8'!J33, "Preenchimento incorreto!") +  COUNTIF('Obra 9'!J33, "Preenchimento incorreto!") +  COUNTIF('Obra 10'!J33, "Preenchimento incorreto!") +  COUNTIF('Obra 11'!J33, "Preenchimento incorreto!") +  COUNTIF('Obra 12'!J33, "Preenchimento incorreto!") +  COUNTIF('Obra 13'!J33, "Preenchimento incorreto!") +  COUNTIF('Obra 14'!J33, "Preenchimento incorreto!") +  COUNTIF('Obra 15'!J33, "Preenchimento incorreto!") +  COUNTIF('Obra 16'!J33, "Preenchimento incorreto!") +  COUNTIF('Obra 17'!J33, "Preenchimento incorreto!") +  COUNTIF('Obra 18'!J33, "Preenchimento incorreto!") +  COUNTIF('Obra 19'!J33, "Preenchimento incorreto!") +  COUNTIF('Obra 20'!J33, "Preenchimento incorreto!") +  COUNTIF('Obra 21'!J33, "Preenchimento incorreto!") +  COUNTIF('Obra 22'!J33, "Preenchimento incorreto!") +  COUNTIF('Obra 23'!J33, "Preenchimento incorreto!") +  COUNTIF('Obra 24'!J33, "Preenchimento incorreto!") +  COUNTIF('Obra 25'!J33, "Preenchimento incorreto!")</f>
        <v>0</v>
      </c>
    </row>
    <row r="20" spans="2:11" x14ac:dyDescent="0.25">
      <c r="B20" s="82" t="s">
        <v>126</v>
      </c>
      <c r="C20" s="83" t="s">
        <v>8</v>
      </c>
      <c r="D20" s="81">
        <f>COUNTIF('Obra 1'!E34, "SIM") +  COUNTIF('Obra 2'!E34, "SIM") + COUNTIF('Obra 3'!E34, "SIM") + COUNTIF('Obra 4'!E34, "SIM")+ COUNTIF('Obra 5'!E34, "SIM") + COUNTIF('Obra 6'!E34, "SIM") +  COUNTIF('Obra 7'!E34, "SIM") +  COUNTIF('Obra 8'!E34, "SIM") +  COUNTIF('Obra 9'!E34, "SIM") +  COUNTIF('Obra 10'!E34, "SIM") +  COUNTIF('Obra 11'!E34, "SIM") +  COUNTIF('Obra 12'!E34, "SIM") +  COUNTIF('Obra 13'!E34, "SIM") +  COUNTIF('Obra 14'!E34, "SIM") +  COUNTIF('Obra 15'!E34, "SIM") +  COUNTIF('Obra 16'!E34, "SIM") +  COUNTIF('Obra 17'!E34, "SIM") +  COUNTIF('Obra 18'!E34, "SIM") +  COUNTIF('Obra 19'!E34, "SIM") +  COUNTIF('Obra 20'!E34, "SIM") +  COUNTIF('Obra 21'!E34, "SIM") +  COUNTIF('Obra 22'!E34, "SIM") +  COUNTIF('Obra 23'!E34, "SIM") +  COUNTIF('Obra 24'!E34, "SIM") +  COUNTIF('Obra 25'!E34, "SIM")</f>
        <v>0</v>
      </c>
      <c r="E20" s="81">
        <f>COUNTIF('Obra 1'!F34, "SIM") +  COUNTIF('Obra 2'!F34, "SIM") + COUNTIF('Obra 3'!F34, "SIM") + COUNTIF('Obra 4'!F34, "SIM")+ COUNTIF('Obra 5'!F34, "SIM") + COUNTIF('Obra 6'!F34, "SIM") +  COUNTIF('Obra 7'!F34, "SIM") +  COUNTIF('Obra 8'!F34, "SIM") +  COUNTIF('Obra 9'!F34, "SIM") +  COUNTIF('Obra 10'!F34, "SIM") +  COUNTIF('Obra 11'!F34, "SIM") +  COUNTIF('Obra 12'!F34, "SIM") +  COUNTIF('Obra 13'!F34, "SIM") +  COUNTIF('Obra 14'!F34, "SIM") +  COUNTIF('Obra 15'!F34, "SIM") +  COUNTIF('Obra 16'!F34, "SIM") +  COUNTIF('Obra 17'!F34, "SIM") +  COUNTIF('Obra 18'!F34, "SIM") +  COUNTIF('Obra 19'!F34, "SIM") +  COUNTIF('Obra 20'!F34, "SIM") +  COUNTIF('Obra 21'!F34, "SIM") +  COUNTIF('Obra 22'!F34, "SIM") +  COUNTIF('Obra 23'!F34, "SIM") +  COUNTIF('Obra 24'!F34, "SIM") +  COUNTIF('Obra 25'!F34, "SIM")</f>
        <v>0</v>
      </c>
      <c r="F20" s="81">
        <f>COUNTIF('Obra 1'!G34, "SIM") +  COUNTIF('Obra 2'!G34, "SIM") + COUNTIF('Obra 3'!G34, "SIM") + COUNTIF('Obra 4'!G34, "SIM")+ COUNTIF('Obra 5'!G34, "SIM") + COUNTIF('Obra 6'!G34, "SIM") +  COUNTIF('Obra 7'!G34, "SIM") +  COUNTIF('Obra 8'!G34, "SIM") +  COUNTIF('Obra 9'!G34, "SIM") +  COUNTIF('Obra 10'!G34, "SIM") +  COUNTIF('Obra 11'!G34, "SIM") +  COUNTIF('Obra 12'!G34, "SIM") +  COUNTIF('Obra 13'!G34, "SIM") +  COUNTIF('Obra 14'!G34, "SIM") +  COUNTIF('Obra 15'!G34, "SIM") +  COUNTIF('Obra 16'!G34, "SIM") +  COUNTIF('Obra 17'!G34, "SIM") +  COUNTIF('Obra 18'!G34, "SIM") +  COUNTIF('Obra 19'!G34, "SIM") +  COUNTIF('Obra 20'!G34, "SIM") +  COUNTIF('Obra 21'!G34, "SIM") +  COUNTIF('Obra 22'!G34, "SIM") +  COUNTIF('Obra 23'!G34, "SIM") +  COUNTIF('Obra 24'!G34, "SIM") +  COUNTIF('Obra 25'!G34, "SIM")</f>
        <v>0</v>
      </c>
      <c r="G20" s="81">
        <f>IF($B20="Especial",D20*Pontuação!R$4,IF($B20="AA",D20*Pontuação!R$5,IF($B20="A",D20*Pontuação!R$6,IF($B20="B",D20*Pontuação!R$7,IF($B20="C",D20*Pontuação!R$8,0)))))</f>
        <v>0</v>
      </c>
      <c r="H20" s="81">
        <f>IF($B20="Especial",E20*Pontuação!S$4,IF($B20="AA",E20*Pontuação!S$5,IF($B20="A",E20*Pontuação!S$6,IF($B20="B",E20*Pontuação!S$7,IF($B20="C",E20*Pontuação!S$8,0)))))</f>
        <v>0</v>
      </c>
      <c r="I20" s="81"/>
      <c r="J20" s="119">
        <f t="shared" si="0"/>
        <v>0</v>
      </c>
      <c r="K20" s="121">
        <f>COUNTIF('Obra 1'!J34, "Preenchimento incorreto!") +  COUNTIF('Obra 2'!J34, "Preenchimento incorreto!") + COUNTIF('Obra 3'!J34, "Preenchimento incorreto!") + COUNTIF('Obra 4'!J34, "Preenchimento incorreto!")+ COUNTIF('Obra 5'!J34, "Preenchimento incorreto!") + COUNTIF('Obra 6'!J34, "Preenchimento incorreto!") +  COUNTIF('Obra 7'!J34, "Preenchimento incorreto!") +  COUNTIF('Obra 8'!J34, "Preenchimento incorreto!") +  COUNTIF('Obra 9'!J34, "Preenchimento incorreto!") +  COUNTIF('Obra 10'!J34, "Preenchimento incorreto!") +  COUNTIF('Obra 11'!J34, "Preenchimento incorreto!") +  COUNTIF('Obra 12'!J34, "Preenchimento incorreto!") +  COUNTIF('Obra 13'!J34, "Preenchimento incorreto!") +  COUNTIF('Obra 14'!J34, "Preenchimento incorreto!") +  COUNTIF('Obra 15'!J34, "Preenchimento incorreto!") +  COUNTIF('Obra 16'!J34, "Preenchimento incorreto!") +  COUNTIF('Obra 17'!J34, "Preenchimento incorreto!") +  COUNTIF('Obra 18'!J34, "Preenchimento incorreto!") +  COUNTIF('Obra 19'!J34, "Preenchimento incorreto!") +  COUNTIF('Obra 20'!J34, "Preenchimento incorreto!") +  COUNTIF('Obra 21'!J34, "Preenchimento incorreto!") +  COUNTIF('Obra 22'!J34, "Preenchimento incorreto!") +  COUNTIF('Obra 23'!J34, "Preenchimento incorreto!") +  COUNTIF('Obra 24'!J34, "Preenchimento incorreto!") +  COUNTIF('Obra 25'!J34, "Preenchimento incorreto!")</f>
        <v>0</v>
      </c>
    </row>
    <row r="21" spans="2:11" x14ac:dyDescent="0.25">
      <c r="B21" s="80" t="s">
        <v>126</v>
      </c>
      <c r="C21" s="83" t="s">
        <v>9</v>
      </c>
      <c r="D21" s="81">
        <f>COUNTIF('Obra 1'!E35, "SIM") +  COUNTIF('Obra 2'!E35, "SIM") + COUNTIF('Obra 3'!E35, "SIM") + COUNTIF('Obra 4'!E35, "SIM")+ COUNTIF('Obra 5'!E35, "SIM") + COUNTIF('Obra 6'!E35, "SIM") +  COUNTIF('Obra 7'!E35, "SIM") +  COUNTIF('Obra 8'!E35, "SIM") +  COUNTIF('Obra 9'!E35, "SIM") +  COUNTIF('Obra 10'!E35, "SIM") +  COUNTIF('Obra 11'!E35, "SIM") +  COUNTIF('Obra 12'!E35, "SIM") +  COUNTIF('Obra 13'!E35, "SIM") +  COUNTIF('Obra 14'!E35, "SIM") +  COUNTIF('Obra 15'!E35, "SIM") +  COUNTIF('Obra 16'!E35, "SIM") +  COUNTIF('Obra 17'!E35, "SIM") +  COUNTIF('Obra 18'!E35, "SIM") +  COUNTIF('Obra 19'!E35, "SIM") +  COUNTIF('Obra 20'!E35, "SIM") +  COUNTIF('Obra 21'!E35, "SIM") +  COUNTIF('Obra 22'!E35, "SIM") +  COUNTIF('Obra 23'!E35, "SIM") +  COUNTIF('Obra 24'!E35, "SIM") +  COUNTIF('Obra 25'!E35, "SIM")</f>
        <v>0</v>
      </c>
      <c r="E21" s="81">
        <f>COUNTIF('Obra 1'!F35, "SIM") +  COUNTIF('Obra 2'!F35, "SIM") + COUNTIF('Obra 3'!F35, "SIM") + COUNTIF('Obra 4'!F35, "SIM")+ COUNTIF('Obra 5'!F35, "SIM") + COUNTIF('Obra 6'!F35, "SIM") +  COUNTIF('Obra 7'!F35, "SIM") +  COUNTIF('Obra 8'!F35, "SIM") +  COUNTIF('Obra 9'!F35, "SIM") +  COUNTIF('Obra 10'!F35, "SIM") +  COUNTIF('Obra 11'!F35, "SIM") +  COUNTIF('Obra 12'!F35, "SIM") +  COUNTIF('Obra 13'!F35, "SIM") +  COUNTIF('Obra 14'!F35, "SIM") +  COUNTIF('Obra 15'!F35, "SIM") +  COUNTIF('Obra 16'!F35, "SIM") +  COUNTIF('Obra 17'!F35, "SIM") +  COUNTIF('Obra 18'!F35, "SIM") +  COUNTIF('Obra 19'!F35, "SIM") +  COUNTIF('Obra 20'!F35, "SIM") +  COUNTIF('Obra 21'!F35, "SIM") +  COUNTIF('Obra 22'!F35, "SIM") +  COUNTIF('Obra 23'!F35, "SIM") +  COUNTIF('Obra 24'!F35, "SIM") +  COUNTIF('Obra 25'!F35, "SIM")</f>
        <v>0</v>
      </c>
      <c r="F21" s="81">
        <f>COUNTIF('Obra 1'!G35, "SIM") +  COUNTIF('Obra 2'!G35, "SIM") + COUNTIF('Obra 3'!G35, "SIM") + COUNTIF('Obra 4'!G35, "SIM")+ COUNTIF('Obra 5'!G35, "SIM") + COUNTIF('Obra 6'!G35, "SIM") +  COUNTIF('Obra 7'!G35, "SIM") +  COUNTIF('Obra 8'!G35, "SIM") +  COUNTIF('Obra 9'!G35, "SIM") +  COUNTIF('Obra 10'!G35, "SIM") +  COUNTIF('Obra 11'!G35, "SIM") +  COUNTIF('Obra 12'!G35, "SIM") +  COUNTIF('Obra 13'!G35, "SIM") +  COUNTIF('Obra 14'!G35, "SIM") +  COUNTIF('Obra 15'!G35, "SIM") +  COUNTIF('Obra 16'!G35, "SIM") +  COUNTIF('Obra 17'!G35, "SIM") +  COUNTIF('Obra 18'!G35, "SIM") +  COUNTIF('Obra 19'!G35, "SIM") +  COUNTIF('Obra 20'!G35, "SIM") +  COUNTIF('Obra 21'!G35, "SIM") +  COUNTIF('Obra 22'!G35, "SIM") +  COUNTIF('Obra 23'!G35, "SIM") +  COUNTIF('Obra 24'!G35, "SIM") +  COUNTIF('Obra 25'!G35, "SIM")</f>
        <v>0</v>
      </c>
      <c r="G21" s="81">
        <f>IF($B21="Especial",D21*Pontuação!R$4,IF($B21="AA",D21*Pontuação!R$5,IF($B21="A",D21*Pontuação!R$6,IF($B21="B",D21*Pontuação!R$7,IF($B21="C",D21*Pontuação!R$8,0)))))</f>
        <v>0</v>
      </c>
      <c r="H21" s="81">
        <f>IF($B21="Especial",E21*Pontuação!S$4,IF($B21="AA",E21*Pontuação!S$5,IF($B21="A",E21*Pontuação!S$6,IF($B21="B",E21*Pontuação!S$7,IF($B21="C",E21*Pontuação!S$8,0)))))</f>
        <v>0</v>
      </c>
      <c r="I21" s="81"/>
      <c r="J21" s="119">
        <f t="shared" si="0"/>
        <v>0</v>
      </c>
      <c r="K21" s="121">
        <f>COUNTIF('Obra 1'!J35, "Preenchimento incorreto!") +  COUNTIF('Obra 2'!J35, "Preenchimento incorreto!") + COUNTIF('Obra 3'!J35, "Preenchimento incorreto!") + COUNTIF('Obra 4'!J35, "Preenchimento incorreto!")+ COUNTIF('Obra 5'!J35, "Preenchimento incorreto!") + COUNTIF('Obra 6'!J35, "Preenchimento incorreto!") +  COUNTIF('Obra 7'!J35, "Preenchimento incorreto!") +  COUNTIF('Obra 8'!J35, "Preenchimento incorreto!") +  COUNTIF('Obra 9'!J35, "Preenchimento incorreto!") +  COUNTIF('Obra 10'!J35, "Preenchimento incorreto!") +  COUNTIF('Obra 11'!J35, "Preenchimento incorreto!") +  COUNTIF('Obra 12'!J35, "Preenchimento incorreto!") +  COUNTIF('Obra 13'!J35, "Preenchimento incorreto!") +  COUNTIF('Obra 14'!J35, "Preenchimento incorreto!") +  COUNTIF('Obra 15'!J35, "Preenchimento incorreto!") +  COUNTIF('Obra 16'!J35, "Preenchimento incorreto!") +  COUNTIF('Obra 17'!J35, "Preenchimento incorreto!") +  COUNTIF('Obra 18'!J35, "Preenchimento incorreto!") +  COUNTIF('Obra 19'!J35, "Preenchimento incorreto!") +  COUNTIF('Obra 20'!J35, "Preenchimento incorreto!") +  COUNTIF('Obra 21'!J35, "Preenchimento incorreto!") +  COUNTIF('Obra 22'!J35, "Preenchimento incorreto!") +  COUNTIF('Obra 23'!J35, "Preenchimento incorreto!") +  COUNTIF('Obra 24'!J35, "Preenchimento incorreto!") +  COUNTIF('Obra 25'!J35, "Preenchimento incorreto!")</f>
        <v>0</v>
      </c>
    </row>
    <row r="22" spans="2:11" x14ac:dyDescent="0.25">
      <c r="B22" s="82" t="s">
        <v>126</v>
      </c>
      <c r="C22" s="83" t="s">
        <v>10</v>
      </c>
      <c r="D22" s="81">
        <f>COUNTIF('Obra 1'!E36, "SIM") +  COUNTIF('Obra 2'!E36, "SIM") + COUNTIF('Obra 3'!E36, "SIM") + COUNTIF('Obra 4'!E36, "SIM")+ COUNTIF('Obra 5'!E36, "SIM") + COUNTIF('Obra 6'!E36, "SIM") +  COUNTIF('Obra 7'!E36, "SIM") +  COUNTIF('Obra 8'!E36, "SIM") +  COUNTIF('Obra 9'!E36, "SIM") +  COUNTIF('Obra 10'!E36, "SIM") +  COUNTIF('Obra 11'!E36, "SIM") +  COUNTIF('Obra 12'!E36, "SIM") +  COUNTIF('Obra 13'!E36, "SIM") +  COUNTIF('Obra 14'!E36, "SIM") +  COUNTIF('Obra 15'!E36, "SIM") +  COUNTIF('Obra 16'!E36, "SIM") +  COUNTIF('Obra 17'!E36, "SIM") +  COUNTIF('Obra 18'!E36, "SIM") +  COUNTIF('Obra 19'!E36, "SIM") +  COUNTIF('Obra 20'!E36, "SIM") +  COUNTIF('Obra 21'!E36, "SIM") +  COUNTIF('Obra 22'!E36, "SIM") +  COUNTIF('Obra 23'!E36, "SIM") +  COUNTIF('Obra 24'!E36, "SIM") +  COUNTIF('Obra 25'!E36, "SIM")</f>
        <v>0</v>
      </c>
      <c r="E22" s="81">
        <f>COUNTIF('Obra 1'!F36, "SIM") +  COUNTIF('Obra 2'!F36, "SIM") + COUNTIF('Obra 3'!F36, "SIM") + COUNTIF('Obra 4'!F36, "SIM")+ COUNTIF('Obra 5'!F36, "SIM") + COUNTIF('Obra 6'!F36, "SIM") +  COUNTIF('Obra 7'!F36, "SIM") +  COUNTIF('Obra 8'!F36, "SIM") +  COUNTIF('Obra 9'!F36, "SIM") +  COUNTIF('Obra 10'!F36, "SIM") +  COUNTIF('Obra 11'!F36, "SIM") +  COUNTIF('Obra 12'!F36, "SIM") +  COUNTIF('Obra 13'!F36, "SIM") +  COUNTIF('Obra 14'!F36, "SIM") +  COUNTIF('Obra 15'!F36, "SIM") +  COUNTIF('Obra 16'!F36, "SIM") +  COUNTIF('Obra 17'!F36, "SIM") +  COUNTIF('Obra 18'!F36, "SIM") +  COUNTIF('Obra 19'!F36, "SIM") +  COUNTIF('Obra 20'!F36, "SIM") +  COUNTIF('Obra 21'!F36, "SIM") +  COUNTIF('Obra 22'!F36, "SIM") +  COUNTIF('Obra 23'!F36, "SIM") +  COUNTIF('Obra 24'!F36, "SIM") +  COUNTIF('Obra 25'!F36, "SIM")</f>
        <v>0</v>
      </c>
      <c r="F22" s="81">
        <f>COUNTIF('Obra 1'!G36, "SIM") +  COUNTIF('Obra 2'!G36, "SIM") + COUNTIF('Obra 3'!G36, "SIM") + COUNTIF('Obra 4'!G36, "SIM")+ COUNTIF('Obra 5'!G36, "SIM") + COUNTIF('Obra 6'!G36, "SIM") +  COUNTIF('Obra 7'!G36, "SIM") +  COUNTIF('Obra 8'!G36, "SIM") +  COUNTIF('Obra 9'!G36, "SIM") +  COUNTIF('Obra 10'!G36, "SIM") +  COUNTIF('Obra 11'!G36, "SIM") +  COUNTIF('Obra 12'!G36, "SIM") +  COUNTIF('Obra 13'!G36, "SIM") +  COUNTIF('Obra 14'!G36, "SIM") +  COUNTIF('Obra 15'!G36, "SIM") +  COUNTIF('Obra 16'!G36, "SIM") +  COUNTIF('Obra 17'!G36, "SIM") +  COUNTIF('Obra 18'!G36, "SIM") +  COUNTIF('Obra 19'!G36, "SIM") +  COUNTIF('Obra 20'!G36, "SIM") +  COUNTIF('Obra 21'!G36, "SIM") +  COUNTIF('Obra 22'!G36, "SIM") +  COUNTIF('Obra 23'!G36, "SIM") +  COUNTIF('Obra 24'!G36, "SIM") +  COUNTIF('Obra 25'!G36, "SIM")</f>
        <v>0</v>
      </c>
      <c r="G22" s="81">
        <f>IF($B22="Especial",D22*Pontuação!R$4,IF($B22="AA",D22*Pontuação!R$5,IF($B22="A",D22*Pontuação!R$6,IF($B22="B",D22*Pontuação!R$7,IF($B22="C",D22*Pontuação!R$8,0)))))</f>
        <v>0</v>
      </c>
      <c r="H22" s="81">
        <f>IF($B22="Especial",E22*Pontuação!S$4,IF($B22="AA",E22*Pontuação!S$5,IF($B22="A",E22*Pontuação!S$6,IF($B22="B",E22*Pontuação!S$7,IF($B22="C",E22*Pontuação!S$8,0)))))</f>
        <v>0</v>
      </c>
      <c r="I22" s="81"/>
      <c r="J22" s="119">
        <f t="shared" si="0"/>
        <v>0</v>
      </c>
      <c r="K22" s="121">
        <f>COUNTIF('Obra 1'!J36, "Preenchimento incorreto!") +  COUNTIF('Obra 2'!J36, "Preenchimento incorreto!") + COUNTIF('Obra 3'!J36, "Preenchimento incorreto!") + COUNTIF('Obra 4'!J36, "Preenchimento incorreto!")+ COUNTIF('Obra 5'!J36, "Preenchimento incorreto!") + COUNTIF('Obra 6'!J36, "Preenchimento incorreto!") +  COUNTIF('Obra 7'!J36, "Preenchimento incorreto!") +  COUNTIF('Obra 8'!J36, "Preenchimento incorreto!") +  COUNTIF('Obra 9'!J36, "Preenchimento incorreto!") +  COUNTIF('Obra 10'!J36, "Preenchimento incorreto!") +  COUNTIF('Obra 11'!J36, "Preenchimento incorreto!") +  COUNTIF('Obra 12'!J36, "Preenchimento incorreto!") +  COUNTIF('Obra 13'!J36, "Preenchimento incorreto!") +  COUNTIF('Obra 14'!J36, "Preenchimento incorreto!") +  COUNTIF('Obra 15'!J36, "Preenchimento incorreto!") +  COUNTIF('Obra 16'!J36, "Preenchimento incorreto!") +  COUNTIF('Obra 17'!J36, "Preenchimento incorreto!") +  COUNTIF('Obra 18'!J36, "Preenchimento incorreto!") +  COUNTIF('Obra 19'!J36, "Preenchimento incorreto!") +  COUNTIF('Obra 20'!J36, "Preenchimento incorreto!") +  COUNTIF('Obra 21'!J36, "Preenchimento incorreto!") +  COUNTIF('Obra 22'!J36, "Preenchimento incorreto!") +  COUNTIF('Obra 23'!J36, "Preenchimento incorreto!") +  COUNTIF('Obra 24'!J36, "Preenchimento incorreto!") +  COUNTIF('Obra 25'!J36, "Preenchimento incorreto!")</f>
        <v>0</v>
      </c>
    </row>
    <row r="23" spans="2:11" x14ac:dyDescent="0.25">
      <c r="B23" s="80" t="s">
        <v>126</v>
      </c>
      <c r="C23" s="83" t="s">
        <v>11</v>
      </c>
      <c r="D23" s="81">
        <f>COUNTIF('Obra 1'!E37, "SIM") +  COUNTIF('Obra 2'!E37, "SIM") + COUNTIF('Obra 3'!E37, "SIM") + COUNTIF('Obra 4'!E37, "SIM")+ COUNTIF('Obra 5'!E37, "SIM") + COUNTIF('Obra 6'!E37, "SIM") +  COUNTIF('Obra 7'!E37, "SIM") +  COUNTIF('Obra 8'!E37, "SIM") +  COUNTIF('Obra 9'!E37, "SIM") +  COUNTIF('Obra 10'!E37, "SIM") +  COUNTIF('Obra 11'!E37, "SIM") +  COUNTIF('Obra 12'!E37, "SIM") +  COUNTIF('Obra 13'!E37, "SIM") +  COUNTIF('Obra 14'!E37, "SIM") +  COUNTIF('Obra 15'!E37, "SIM") +  COUNTIF('Obra 16'!E37, "SIM") +  COUNTIF('Obra 17'!E37, "SIM") +  COUNTIF('Obra 18'!E37, "SIM") +  COUNTIF('Obra 19'!E37, "SIM") +  COUNTIF('Obra 20'!E37, "SIM") +  COUNTIF('Obra 21'!E37, "SIM") +  COUNTIF('Obra 22'!E37, "SIM") +  COUNTIF('Obra 23'!E37, "SIM") +  COUNTIF('Obra 24'!E37, "SIM") +  COUNTIF('Obra 25'!E37, "SIM")</f>
        <v>0</v>
      </c>
      <c r="E23" s="81">
        <f>COUNTIF('Obra 1'!F37, "SIM") +  COUNTIF('Obra 2'!F37, "SIM") + COUNTIF('Obra 3'!F37, "SIM") + COUNTIF('Obra 4'!F37, "SIM")+ COUNTIF('Obra 5'!F37, "SIM") + COUNTIF('Obra 6'!F37, "SIM") +  COUNTIF('Obra 7'!F37, "SIM") +  COUNTIF('Obra 8'!F37, "SIM") +  COUNTIF('Obra 9'!F37, "SIM") +  COUNTIF('Obra 10'!F37, "SIM") +  COUNTIF('Obra 11'!F37, "SIM") +  COUNTIF('Obra 12'!F37, "SIM") +  COUNTIF('Obra 13'!F37, "SIM") +  COUNTIF('Obra 14'!F37, "SIM") +  COUNTIF('Obra 15'!F37, "SIM") +  COUNTIF('Obra 16'!F37, "SIM") +  COUNTIF('Obra 17'!F37, "SIM") +  COUNTIF('Obra 18'!F37, "SIM") +  COUNTIF('Obra 19'!F37, "SIM") +  COUNTIF('Obra 20'!F37, "SIM") +  COUNTIF('Obra 21'!F37, "SIM") +  COUNTIF('Obra 22'!F37, "SIM") +  COUNTIF('Obra 23'!F37, "SIM") +  COUNTIF('Obra 24'!F37, "SIM") +  COUNTIF('Obra 25'!F37, "SIM")</f>
        <v>0</v>
      </c>
      <c r="F23" s="81">
        <f>COUNTIF('Obra 1'!G37, "SIM") +  COUNTIF('Obra 2'!G37, "SIM") + COUNTIF('Obra 3'!G37, "SIM") + COUNTIF('Obra 4'!G37, "SIM")+ COUNTIF('Obra 5'!G37, "SIM") + COUNTIF('Obra 6'!G37, "SIM") +  COUNTIF('Obra 7'!G37, "SIM") +  COUNTIF('Obra 8'!G37, "SIM") +  COUNTIF('Obra 9'!G37, "SIM") +  COUNTIF('Obra 10'!G37, "SIM") +  COUNTIF('Obra 11'!G37, "SIM") +  COUNTIF('Obra 12'!G37, "SIM") +  COUNTIF('Obra 13'!G37, "SIM") +  COUNTIF('Obra 14'!G37, "SIM") +  COUNTIF('Obra 15'!G37, "SIM") +  COUNTIF('Obra 16'!G37, "SIM") +  COUNTIF('Obra 17'!G37, "SIM") +  COUNTIF('Obra 18'!G37, "SIM") +  COUNTIF('Obra 19'!G37, "SIM") +  COUNTIF('Obra 20'!G37, "SIM") +  COUNTIF('Obra 21'!G37, "SIM") +  COUNTIF('Obra 22'!G37, "SIM") +  COUNTIF('Obra 23'!G37, "SIM") +  COUNTIF('Obra 24'!G37, "SIM") +  COUNTIF('Obra 25'!G37, "SIM")</f>
        <v>0</v>
      </c>
      <c r="G23" s="81">
        <f>IF($B23="Especial",D23*Pontuação!R$4,IF($B23="AA",D23*Pontuação!R$5,IF($B23="A",D23*Pontuação!R$6,IF($B23="B",D23*Pontuação!R$7,IF($B23="C",D23*Pontuação!R$8,0)))))</f>
        <v>0</v>
      </c>
      <c r="H23" s="81">
        <f>IF($B23="Especial",E23*Pontuação!S$4,IF($B23="AA",E23*Pontuação!S$5,IF($B23="A",E23*Pontuação!S$6,IF($B23="B",E23*Pontuação!S$7,IF($B23="C",E23*Pontuação!S$8,0)))))</f>
        <v>0</v>
      </c>
      <c r="I23" s="81"/>
      <c r="J23" s="119">
        <f t="shared" si="0"/>
        <v>0</v>
      </c>
      <c r="K23" s="121">
        <f>COUNTIF('Obra 1'!J37, "Preenchimento incorreto!") +  COUNTIF('Obra 2'!J37, "Preenchimento incorreto!") + COUNTIF('Obra 3'!J37, "Preenchimento incorreto!") + COUNTIF('Obra 4'!J37, "Preenchimento incorreto!")+ COUNTIF('Obra 5'!J37, "Preenchimento incorreto!") + COUNTIF('Obra 6'!J37, "Preenchimento incorreto!") +  COUNTIF('Obra 7'!J37, "Preenchimento incorreto!") +  COUNTIF('Obra 8'!J37, "Preenchimento incorreto!") +  COUNTIF('Obra 9'!J37, "Preenchimento incorreto!") +  COUNTIF('Obra 10'!J37, "Preenchimento incorreto!") +  COUNTIF('Obra 11'!J37, "Preenchimento incorreto!") +  COUNTIF('Obra 12'!J37, "Preenchimento incorreto!") +  COUNTIF('Obra 13'!J37, "Preenchimento incorreto!") +  COUNTIF('Obra 14'!J37, "Preenchimento incorreto!") +  COUNTIF('Obra 15'!J37, "Preenchimento incorreto!") +  COUNTIF('Obra 16'!J37, "Preenchimento incorreto!") +  COUNTIF('Obra 17'!J37, "Preenchimento incorreto!") +  COUNTIF('Obra 18'!J37, "Preenchimento incorreto!") +  COUNTIF('Obra 19'!J37, "Preenchimento incorreto!") +  COUNTIF('Obra 20'!J37, "Preenchimento incorreto!") +  COUNTIF('Obra 21'!J37, "Preenchimento incorreto!") +  COUNTIF('Obra 22'!J37, "Preenchimento incorreto!") +  COUNTIF('Obra 23'!J37, "Preenchimento incorreto!") +  COUNTIF('Obra 24'!J37, "Preenchimento incorreto!") +  COUNTIF('Obra 25'!J37, "Preenchimento incorreto!")</f>
        <v>0</v>
      </c>
    </row>
    <row r="24" spans="2:11" x14ac:dyDescent="0.25">
      <c r="B24" s="82" t="s">
        <v>126</v>
      </c>
      <c r="C24" s="83" t="s">
        <v>12</v>
      </c>
      <c r="D24" s="81">
        <f>COUNTIF('Obra 1'!E38, "SIM") +  COUNTIF('Obra 2'!E38, "SIM") + COUNTIF('Obra 3'!E38, "SIM") + COUNTIF('Obra 4'!E38, "SIM")+ COUNTIF('Obra 5'!E38, "SIM") + COUNTIF('Obra 6'!E38, "SIM") +  COUNTIF('Obra 7'!E38, "SIM") +  COUNTIF('Obra 8'!E38, "SIM") +  COUNTIF('Obra 9'!E38, "SIM") +  COUNTIF('Obra 10'!E38, "SIM") +  COUNTIF('Obra 11'!E38, "SIM") +  COUNTIF('Obra 12'!E38, "SIM") +  COUNTIF('Obra 13'!E38, "SIM") +  COUNTIF('Obra 14'!E38, "SIM") +  COUNTIF('Obra 15'!E38, "SIM") +  COUNTIF('Obra 16'!E38, "SIM") +  COUNTIF('Obra 17'!E38, "SIM") +  COUNTIF('Obra 18'!E38, "SIM") +  COUNTIF('Obra 19'!E38, "SIM") +  COUNTIF('Obra 20'!E38, "SIM") +  COUNTIF('Obra 21'!E38, "SIM") +  COUNTIF('Obra 22'!E38, "SIM") +  COUNTIF('Obra 23'!E38, "SIM") +  COUNTIF('Obra 24'!E38, "SIM") +  COUNTIF('Obra 25'!E38, "SIM")</f>
        <v>0</v>
      </c>
      <c r="E24" s="81">
        <f>COUNTIF('Obra 1'!F38, "SIM") +  COUNTIF('Obra 2'!F38, "SIM") + COUNTIF('Obra 3'!F38, "SIM") + COUNTIF('Obra 4'!F38, "SIM")+ COUNTIF('Obra 5'!F38, "SIM") + COUNTIF('Obra 6'!F38, "SIM") +  COUNTIF('Obra 7'!F38, "SIM") +  COUNTIF('Obra 8'!F38, "SIM") +  COUNTIF('Obra 9'!F38, "SIM") +  COUNTIF('Obra 10'!F38, "SIM") +  COUNTIF('Obra 11'!F38, "SIM") +  COUNTIF('Obra 12'!F38, "SIM") +  COUNTIF('Obra 13'!F38, "SIM") +  COUNTIF('Obra 14'!F38, "SIM") +  COUNTIF('Obra 15'!F38, "SIM") +  COUNTIF('Obra 16'!F38, "SIM") +  COUNTIF('Obra 17'!F38, "SIM") +  COUNTIF('Obra 18'!F38, "SIM") +  COUNTIF('Obra 19'!F38, "SIM") +  COUNTIF('Obra 20'!F38, "SIM") +  COUNTIF('Obra 21'!F38, "SIM") +  COUNTIF('Obra 22'!F38, "SIM") +  COUNTIF('Obra 23'!F38, "SIM") +  COUNTIF('Obra 24'!F38, "SIM") +  COUNTIF('Obra 25'!F38, "SIM")</f>
        <v>0</v>
      </c>
      <c r="F24" s="81">
        <f>COUNTIF('Obra 1'!G38, "SIM") +  COUNTIF('Obra 2'!G38, "SIM") + COUNTIF('Obra 3'!G38, "SIM") + COUNTIF('Obra 4'!G38, "SIM")+ COUNTIF('Obra 5'!G38, "SIM") + COUNTIF('Obra 6'!G38, "SIM") +  COUNTIF('Obra 7'!G38, "SIM") +  COUNTIF('Obra 8'!G38, "SIM") +  COUNTIF('Obra 9'!G38, "SIM") +  COUNTIF('Obra 10'!G38, "SIM") +  COUNTIF('Obra 11'!G38, "SIM") +  COUNTIF('Obra 12'!G38, "SIM") +  COUNTIF('Obra 13'!G38, "SIM") +  COUNTIF('Obra 14'!G38, "SIM") +  COUNTIF('Obra 15'!G38, "SIM") +  COUNTIF('Obra 16'!G38, "SIM") +  COUNTIF('Obra 17'!G38, "SIM") +  COUNTIF('Obra 18'!G38, "SIM") +  COUNTIF('Obra 19'!G38, "SIM") +  COUNTIF('Obra 20'!G38, "SIM") +  COUNTIF('Obra 21'!G38, "SIM") +  COUNTIF('Obra 22'!G38, "SIM") +  COUNTIF('Obra 23'!G38, "SIM") +  COUNTIF('Obra 24'!G38, "SIM") +  COUNTIF('Obra 25'!G38, "SIM")</f>
        <v>0</v>
      </c>
      <c r="G24" s="81">
        <f>IF($B24="Especial",D24*Pontuação!R$4,IF($B24="AA",D24*Pontuação!R$5,IF($B24="A",D24*Pontuação!R$6,IF($B24="B",D24*Pontuação!R$7,IF($B24="C",D24*Pontuação!R$8,0)))))</f>
        <v>0</v>
      </c>
      <c r="H24" s="81">
        <f>IF($B24="Especial",E24*Pontuação!S$4,IF($B24="AA",E24*Pontuação!S$5,IF($B24="A",E24*Pontuação!S$6,IF($B24="B",E24*Pontuação!S$7,IF($B24="C",E24*Pontuação!S$8,0)))))</f>
        <v>0</v>
      </c>
      <c r="I24" s="81"/>
      <c r="J24" s="119">
        <f t="shared" si="0"/>
        <v>0</v>
      </c>
      <c r="K24" s="121">
        <f>COUNTIF('Obra 1'!J38, "Preenchimento incorreto!") +  COUNTIF('Obra 2'!J38, "Preenchimento incorreto!") + COUNTIF('Obra 3'!J38, "Preenchimento incorreto!") + COUNTIF('Obra 4'!J38, "Preenchimento incorreto!")+ COUNTIF('Obra 5'!J38, "Preenchimento incorreto!") + COUNTIF('Obra 6'!J38, "Preenchimento incorreto!") +  COUNTIF('Obra 7'!J38, "Preenchimento incorreto!") +  COUNTIF('Obra 8'!J38, "Preenchimento incorreto!") +  COUNTIF('Obra 9'!J38, "Preenchimento incorreto!") +  COUNTIF('Obra 10'!J38, "Preenchimento incorreto!") +  COUNTIF('Obra 11'!J38, "Preenchimento incorreto!") +  COUNTIF('Obra 12'!J38, "Preenchimento incorreto!") +  COUNTIF('Obra 13'!J38, "Preenchimento incorreto!") +  COUNTIF('Obra 14'!J38, "Preenchimento incorreto!") +  COUNTIF('Obra 15'!J38, "Preenchimento incorreto!") +  COUNTIF('Obra 16'!J38, "Preenchimento incorreto!") +  COUNTIF('Obra 17'!J38, "Preenchimento incorreto!") +  COUNTIF('Obra 18'!J38, "Preenchimento incorreto!") +  COUNTIF('Obra 19'!J38, "Preenchimento incorreto!") +  COUNTIF('Obra 20'!J38, "Preenchimento incorreto!") +  COUNTIF('Obra 21'!J38, "Preenchimento incorreto!") +  COUNTIF('Obra 22'!J38, "Preenchimento incorreto!") +  COUNTIF('Obra 23'!J38, "Preenchimento incorreto!") +  COUNTIF('Obra 24'!J38, "Preenchimento incorreto!") +  COUNTIF('Obra 25'!J38, "Preenchimento incorreto!")</f>
        <v>0</v>
      </c>
    </row>
    <row r="25" spans="2:11" x14ac:dyDescent="0.25">
      <c r="B25" s="80" t="s">
        <v>126</v>
      </c>
      <c r="C25" s="83" t="s">
        <v>13</v>
      </c>
      <c r="D25" s="81">
        <f>COUNTIF('Obra 1'!E39, "SIM") +  COUNTIF('Obra 2'!E39, "SIM") + COUNTIF('Obra 3'!E39, "SIM") + COUNTIF('Obra 4'!E39, "SIM")+ COUNTIF('Obra 5'!E39, "SIM") + COUNTIF('Obra 6'!E39, "SIM") +  COUNTIF('Obra 7'!E39, "SIM") +  COUNTIF('Obra 8'!E39, "SIM") +  COUNTIF('Obra 9'!E39, "SIM") +  COUNTIF('Obra 10'!E39, "SIM") +  COUNTIF('Obra 11'!E39, "SIM") +  COUNTIF('Obra 12'!E39, "SIM") +  COUNTIF('Obra 13'!E39, "SIM") +  COUNTIF('Obra 14'!E39, "SIM") +  COUNTIF('Obra 15'!E39, "SIM") +  COUNTIF('Obra 16'!E39, "SIM") +  COUNTIF('Obra 17'!E39, "SIM") +  COUNTIF('Obra 18'!E39, "SIM") +  COUNTIF('Obra 19'!E39, "SIM") +  COUNTIF('Obra 20'!E39, "SIM") +  COUNTIF('Obra 21'!E39, "SIM") +  COUNTIF('Obra 22'!E39, "SIM") +  COUNTIF('Obra 23'!E39, "SIM") +  COUNTIF('Obra 24'!E39, "SIM") +  COUNTIF('Obra 25'!E39, "SIM")</f>
        <v>0</v>
      </c>
      <c r="E25" s="81">
        <f>COUNTIF('Obra 1'!F39, "SIM") +  COUNTIF('Obra 2'!F39, "SIM") + COUNTIF('Obra 3'!F39, "SIM") + COUNTIF('Obra 4'!F39, "SIM")+ COUNTIF('Obra 5'!F39, "SIM") + COUNTIF('Obra 6'!F39, "SIM") +  COUNTIF('Obra 7'!F39, "SIM") +  COUNTIF('Obra 8'!F39, "SIM") +  COUNTIF('Obra 9'!F39, "SIM") +  COUNTIF('Obra 10'!F39, "SIM") +  COUNTIF('Obra 11'!F39, "SIM") +  COUNTIF('Obra 12'!F39, "SIM") +  COUNTIF('Obra 13'!F39, "SIM") +  COUNTIF('Obra 14'!F39, "SIM") +  COUNTIF('Obra 15'!F39, "SIM") +  COUNTIF('Obra 16'!F39, "SIM") +  COUNTIF('Obra 17'!F39, "SIM") +  COUNTIF('Obra 18'!F39, "SIM") +  COUNTIF('Obra 19'!F39, "SIM") +  COUNTIF('Obra 20'!F39, "SIM") +  COUNTIF('Obra 21'!F39, "SIM") +  COUNTIF('Obra 22'!F39, "SIM") +  COUNTIF('Obra 23'!F39, "SIM") +  COUNTIF('Obra 24'!F39, "SIM") +  COUNTIF('Obra 25'!F39, "SIM")</f>
        <v>0</v>
      </c>
      <c r="F25" s="81">
        <f>COUNTIF('Obra 1'!G39, "SIM") +  COUNTIF('Obra 2'!G39, "SIM") + COUNTIF('Obra 3'!G39, "SIM") + COUNTIF('Obra 4'!G39, "SIM")+ COUNTIF('Obra 5'!G39, "SIM") + COUNTIF('Obra 6'!G39, "SIM") +  COUNTIF('Obra 7'!G39, "SIM") +  COUNTIF('Obra 8'!G39, "SIM") +  COUNTIF('Obra 9'!G39, "SIM") +  COUNTIF('Obra 10'!G39, "SIM") +  COUNTIF('Obra 11'!G39, "SIM") +  COUNTIF('Obra 12'!G39, "SIM") +  COUNTIF('Obra 13'!G39, "SIM") +  COUNTIF('Obra 14'!G39, "SIM") +  COUNTIF('Obra 15'!G39, "SIM") +  COUNTIF('Obra 16'!G39, "SIM") +  COUNTIF('Obra 17'!G39, "SIM") +  COUNTIF('Obra 18'!G39, "SIM") +  COUNTIF('Obra 19'!G39, "SIM") +  COUNTIF('Obra 20'!G39, "SIM") +  COUNTIF('Obra 21'!G39, "SIM") +  COUNTIF('Obra 22'!G39, "SIM") +  COUNTIF('Obra 23'!G39, "SIM") +  COUNTIF('Obra 24'!G39, "SIM") +  COUNTIF('Obra 25'!G39, "SIM")</f>
        <v>0</v>
      </c>
      <c r="G25" s="81">
        <f>IF($B25="Especial",D25*Pontuação!R$4,IF($B25="AA",D25*Pontuação!R$5,IF($B25="A",D25*Pontuação!R$6,IF($B25="B",D25*Pontuação!R$7,IF($B25="C",D25*Pontuação!R$8,0)))))</f>
        <v>0</v>
      </c>
      <c r="H25" s="81">
        <f>IF($B25="Especial",E25*Pontuação!S$4,IF($B25="AA",E25*Pontuação!S$5,IF($B25="A",E25*Pontuação!S$6,IF($B25="B",E25*Pontuação!S$7,IF($B25="C",E25*Pontuação!S$8,0)))))</f>
        <v>0</v>
      </c>
      <c r="I25" s="81"/>
      <c r="J25" s="119">
        <f t="shared" si="0"/>
        <v>0</v>
      </c>
      <c r="K25" s="121">
        <f>COUNTIF('Obra 1'!J39, "Preenchimento incorreto!") +  COUNTIF('Obra 2'!J39, "Preenchimento incorreto!") + COUNTIF('Obra 3'!J39, "Preenchimento incorreto!") + COUNTIF('Obra 4'!J39, "Preenchimento incorreto!")+ COUNTIF('Obra 5'!J39, "Preenchimento incorreto!") + COUNTIF('Obra 6'!J39, "Preenchimento incorreto!") +  COUNTIF('Obra 7'!J39, "Preenchimento incorreto!") +  COUNTIF('Obra 8'!J39, "Preenchimento incorreto!") +  COUNTIF('Obra 9'!J39, "Preenchimento incorreto!") +  COUNTIF('Obra 10'!J39, "Preenchimento incorreto!") +  COUNTIF('Obra 11'!J39, "Preenchimento incorreto!") +  COUNTIF('Obra 12'!J39, "Preenchimento incorreto!") +  COUNTIF('Obra 13'!J39, "Preenchimento incorreto!") +  COUNTIF('Obra 14'!J39, "Preenchimento incorreto!") +  COUNTIF('Obra 15'!J39, "Preenchimento incorreto!") +  COUNTIF('Obra 16'!J39, "Preenchimento incorreto!") +  COUNTIF('Obra 17'!J39, "Preenchimento incorreto!") +  COUNTIF('Obra 18'!J39, "Preenchimento incorreto!") +  COUNTIF('Obra 19'!J39, "Preenchimento incorreto!") +  COUNTIF('Obra 20'!J39, "Preenchimento incorreto!") +  COUNTIF('Obra 21'!J39, "Preenchimento incorreto!") +  COUNTIF('Obra 22'!J39, "Preenchimento incorreto!") +  COUNTIF('Obra 23'!J39, "Preenchimento incorreto!") +  COUNTIF('Obra 24'!J39, "Preenchimento incorreto!") +  COUNTIF('Obra 25'!J39, "Preenchimento incorreto!")</f>
        <v>0</v>
      </c>
    </row>
    <row r="26" spans="2:11" x14ac:dyDescent="0.25">
      <c r="B26" s="82" t="s">
        <v>126</v>
      </c>
      <c r="C26" s="83" t="s">
        <v>16</v>
      </c>
      <c r="D26" s="81">
        <f>COUNTIF('Obra 1'!E40, "SIM") +  COUNTIF('Obra 2'!E40, "SIM") + COUNTIF('Obra 3'!E40, "SIM") + COUNTIF('Obra 4'!E40, "SIM")+ COUNTIF('Obra 5'!E40, "SIM") + COUNTIF('Obra 6'!E40, "SIM") +  COUNTIF('Obra 7'!E40, "SIM") +  COUNTIF('Obra 8'!E40, "SIM") +  COUNTIF('Obra 9'!E40, "SIM") +  COUNTIF('Obra 10'!E40, "SIM") +  COUNTIF('Obra 11'!E40, "SIM") +  COUNTIF('Obra 12'!E40, "SIM") +  COUNTIF('Obra 13'!E40, "SIM") +  COUNTIF('Obra 14'!E40, "SIM") +  COUNTIF('Obra 15'!E40, "SIM") +  COUNTIF('Obra 16'!E40, "SIM") +  COUNTIF('Obra 17'!E40, "SIM") +  COUNTIF('Obra 18'!E40, "SIM") +  COUNTIF('Obra 19'!E40, "SIM") +  COUNTIF('Obra 20'!E40, "SIM") +  COUNTIF('Obra 21'!E40, "SIM") +  COUNTIF('Obra 22'!E40, "SIM") +  COUNTIF('Obra 23'!E40, "SIM") +  COUNTIF('Obra 24'!E40, "SIM") +  COUNTIF('Obra 25'!E40, "SIM")</f>
        <v>0</v>
      </c>
      <c r="E26" s="81">
        <f>COUNTIF('Obra 1'!F40, "SIM") +  COUNTIF('Obra 2'!F40, "SIM") + COUNTIF('Obra 3'!F40, "SIM") + COUNTIF('Obra 4'!F40, "SIM")+ COUNTIF('Obra 5'!F40, "SIM") + COUNTIF('Obra 6'!F40, "SIM") +  COUNTIF('Obra 7'!F40, "SIM") +  COUNTIF('Obra 8'!F40, "SIM") +  COUNTIF('Obra 9'!F40, "SIM") +  COUNTIF('Obra 10'!F40, "SIM") +  COUNTIF('Obra 11'!F40, "SIM") +  COUNTIF('Obra 12'!F40, "SIM") +  COUNTIF('Obra 13'!F40, "SIM") +  COUNTIF('Obra 14'!F40, "SIM") +  COUNTIF('Obra 15'!F40, "SIM") +  COUNTIF('Obra 16'!F40, "SIM") +  COUNTIF('Obra 17'!F40, "SIM") +  COUNTIF('Obra 18'!F40, "SIM") +  COUNTIF('Obra 19'!F40, "SIM") +  COUNTIF('Obra 20'!F40, "SIM") +  COUNTIF('Obra 21'!F40, "SIM") +  COUNTIF('Obra 22'!F40, "SIM") +  COUNTIF('Obra 23'!F40, "SIM") +  COUNTIF('Obra 24'!F40, "SIM") +  COUNTIF('Obra 25'!F40, "SIM")</f>
        <v>0</v>
      </c>
      <c r="F26" s="81">
        <f>COUNTIF('Obra 1'!G40, "SIM") +  COUNTIF('Obra 2'!G40, "SIM") + COUNTIF('Obra 3'!G40, "SIM") + COUNTIF('Obra 4'!G40, "SIM")+ COUNTIF('Obra 5'!G40, "SIM") + COUNTIF('Obra 6'!G40, "SIM") +  COUNTIF('Obra 7'!G40, "SIM") +  COUNTIF('Obra 8'!G40, "SIM") +  COUNTIF('Obra 9'!G40, "SIM") +  COUNTIF('Obra 10'!G40, "SIM") +  COUNTIF('Obra 11'!G40, "SIM") +  COUNTIF('Obra 12'!G40, "SIM") +  COUNTIF('Obra 13'!G40, "SIM") +  COUNTIF('Obra 14'!G40, "SIM") +  COUNTIF('Obra 15'!G40, "SIM") +  COUNTIF('Obra 16'!G40, "SIM") +  COUNTIF('Obra 17'!G40, "SIM") +  COUNTIF('Obra 18'!G40, "SIM") +  COUNTIF('Obra 19'!G40, "SIM") +  COUNTIF('Obra 20'!G40, "SIM") +  COUNTIF('Obra 21'!G40, "SIM") +  COUNTIF('Obra 22'!G40, "SIM") +  COUNTIF('Obra 23'!G40, "SIM") +  COUNTIF('Obra 24'!G40, "SIM") +  COUNTIF('Obra 25'!G40, "SIM")</f>
        <v>0</v>
      </c>
      <c r="G26" s="81">
        <f>IF($B26="Especial",D26*Pontuação!R$4,IF($B26="AA",D26*Pontuação!R$5,IF($B26="A",D26*Pontuação!R$6,IF($B26="B",D26*Pontuação!R$7,IF($B26="C",D26*Pontuação!R$8,0)))))</f>
        <v>0</v>
      </c>
      <c r="H26" s="81">
        <f>IF($B26="Especial",E26*Pontuação!S$4,IF($B26="AA",E26*Pontuação!S$5,IF($B26="A",E26*Pontuação!S$6,IF($B26="B",E26*Pontuação!S$7,IF($B26="C",E26*Pontuação!S$8,0)))))</f>
        <v>0</v>
      </c>
      <c r="I26" s="81"/>
      <c r="J26" s="119">
        <f t="shared" si="0"/>
        <v>0</v>
      </c>
      <c r="K26" s="121">
        <f>COUNTIF('Obra 1'!J40, "Preenchimento incorreto!") +  COUNTIF('Obra 2'!J40, "Preenchimento incorreto!") + COUNTIF('Obra 3'!J40, "Preenchimento incorreto!") + COUNTIF('Obra 4'!J40, "Preenchimento incorreto!")+ COUNTIF('Obra 5'!J40, "Preenchimento incorreto!") + COUNTIF('Obra 6'!J40, "Preenchimento incorreto!") +  COUNTIF('Obra 7'!J40, "Preenchimento incorreto!") +  COUNTIF('Obra 8'!J40, "Preenchimento incorreto!") +  COUNTIF('Obra 9'!J40, "Preenchimento incorreto!") +  COUNTIF('Obra 10'!J40, "Preenchimento incorreto!") +  COUNTIF('Obra 11'!J40, "Preenchimento incorreto!") +  COUNTIF('Obra 12'!J40, "Preenchimento incorreto!") +  COUNTIF('Obra 13'!J40, "Preenchimento incorreto!") +  COUNTIF('Obra 14'!J40, "Preenchimento incorreto!") +  COUNTIF('Obra 15'!J40, "Preenchimento incorreto!") +  COUNTIF('Obra 16'!J40, "Preenchimento incorreto!") +  COUNTIF('Obra 17'!J40, "Preenchimento incorreto!") +  COUNTIF('Obra 18'!J40, "Preenchimento incorreto!") +  COUNTIF('Obra 19'!J40, "Preenchimento incorreto!") +  COUNTIF('Obra 20'!J40, "Preenchimento incorreto!") +  COUNTIF('Obra 21'!J40, "Preenchimento incorreto!") +  COUNTIF('Obra 22'!J40, "Preenchimento incorreto!") +  COUNTIF('Obra 23'!J40, "Preenchimento incorreto!") +  COUNTIF('Obra 24'!J40, "Preenchimento incorreto!") +  COUNTIF('Obra 25'!J40, "Preenchimento incorreto!")</f>
        <v>0</v>
      </c>
    </row>
    <row r="27" spans="2:11" x14ac:dyDescent="0.25">
      <c r="B27" s="80" t="s">
        <v>126</v>
      </c>
      <c r="C27" s="83" t="s">
        <v>17</v>
      </c>
      <c r="D27" s="81">
        <f>COUNTIF('Obra 1'!E41, "SIM") +  COUNTIF('Obra 2'!E41, "SIM") + COUNTIF('Obra 3'!E41, "SIM") + COUNTIF('Obra 4'!E41, "SIM")+ COUNTIF('Obra 5'!E41, "SIM") + COUNTIF('Obra 6'!E41, "SIM") +  COUNTIF('Obra 7'!E41, "SIM") +  COUNTIF('Obra 8'!E41, "SIM") +  COUNTIF('Obra 9'!E41, "SIM") +  COUNTIF('Obra 10'!E41, "SIM") +  COUNTIF('Obra 11'!E41, "SIM") +  COUNTIF('Obra 12'!E41, "SIM") +  COUNTIF('Obra 13'!E41, "SIM") +  COUNTIF('Obra 14'!E41, "SIM") +  COUNTIF('Obra 15'!E41, "SIM") +  COUNTIF('Obra 16'!E41, "SIM") +  COUNTIF('Obra 17'!E41, "SIM") +  COUNTIF('Obra 18'!E41, "SIM") +  COUNTIF('Obra 19'!E41, "SIM") +  COUNTIF('Obra 20'!E41, "SIM") +  COUNTIF('Obra 21'!E41, "SIM") +  COUNTIF('Obra 22'!E41, "SIM") +  COUNTIF('Obra 23'!E41, "SIM") +  COUNTIF('Obra 24'!E41, "SIM") +  COUNTIF('Obra 25'!E41, "SIM")</f>
        <v>0</v>
      </c>
      <c r="E27" s="81">
        <f>COUNTIF('Obra 1'!F41, "SIM") +  COUNTIF('Obra 2'!F41, "SIM") + COUNTIF('Obra 3'!F41, "SIM") + COUNTIF('Obra 4'!F41, "SIM")+ COUNTIF('Obra 5'!F41, "SIM") + COUNTIF('Obra 6'!F41, "SIM") +  COUNTIF('Obra 7'!F41, "SIM") +  COUNTIF('Obra 8'!F41, "SIM") +  COUNTIF('Obra 9'!F41, "SIM") +  COUNTIF('Obra 10'!F41, "SIM") +  COUNTIF('Obra 11'!F41, "SIM") +  COUNTIF('Obra 12'!F41, "SIM") +  COUNTIF('Obra 13'!F41, "SIM") +  COUNTIF('Obra 14'!F41, "SIM") +  COUNTIF('Obra 15'!F41, "SIM") +  COUNTIF('Obra 16'!F41, "SIM") +  COUNTIF('Obra 17'!F41, "SIM") +  COUNTIF('Obra 18'!F41, "SIM") +  COUNTIF('Obra 19'!F41, "SIM") +  COUNTIF('Obra 20'!F41, "SIM") +  COUNTIF('Obra 21'!F41, "SIM") +  COUNTIF('Obra 22'!F41, "SIM") +  COUNTIF('Obra 23'!F41, "SIM") +  COUNTIF('Obra 24'!F41, "SIM") +  COUNTIF('Obra 25'!F41, "SIM")</f>
        <v>0</v>
      </c>
      <c r="F27" s="81">
        <f>COUNTIF('Obra 1'!G41, "SIM") +  COUNTIF('Obra 2'!G41, "SIM") + COUNTIF('Obra 3'!G41, "SIM") + COUNTIF('Obra 4'!G41, "SIM")+ COUNTIF('Obra 5'!G41, "SIM") + COUNTIF('Obra 6'!G41, "SIM") +  COUNTIF('Obra 7'!G41, "SIM") +  COUNTIF('Obra 8'!G41, "SIM") +  COUNTIF('Obra 9'!G41, "SIM") +  COUNTIF('Obra 10'!G41, "SIM") +  COUNTIF('Obra 11'!G41, "SIM") +  COUNTIF('Obra 12'!G41, "SIM") +  COUNTIF('Obra 13'!G41, "SIM") +  COUNTIF('Obra 14'!G41, "SIM") +  COUNTIF('Obra 15'!G41, "SIM") +  COUNTIF('Obra 16'!G41, "SIM") +  COUNTIF('Obra 17'!G41, "SIM") +  COUNTIF('Obra 18'!G41, "SIM") +  COUNTIF('Obra 19'!G41, "SIM") +  COUNTIF('Obra 20'!G41, "SIM") +  COUNTIF('Obra 21'!G41, "SIM") +  COUNTIF('Obra 22'!G41, "SIM") +  COUNTIF('Obra 23'!G41, "SIM") +  COUNTIF('Obra 24'!G41, "SIM") +  COUNTIF('Obra 25'!G41, "SIM")</f>
        <v>0</v>
      </c>
      <c r="G27" s="81">
        <f>IF($B27="Especial",D27*Pontuação!R$4,IF($B27="AA",D27*Pontuação!R$5,IF($B27="A",D27*Pontuação!R$6,IF($B27="B",D27*Pontuação!R$7,IF($B27="C",D27*Pontuação!R$8,0)))))</f>
        <v>0</v>
      </c>
      <c r="H27" s="81">
        <f>IF($B27="Especial",E27*Pontuação!S$4,IF($B27="AA",E27*Pontuação!S$5,IF($B27="A",E27*Pontuação!S$6,IF($B27="B",E27*Pontuação!S$7,IF($B27="C",E27*Pontuação!S$8,0)))))</f>
        <v>0</v>
      </c>
      <c r="I27" s="81"/>
      <c r="J27" s="119">
        <f t="shared" si="0"/>
        <v>0</v>
      </c>
      <c r="K27" s="121">
        <f>COUNTIF('Obra 1'!J41, "Preenchimento incorreto!") +  COUNTIF('Obra 2'!J41, "Preenchimento incorreto!") + COUNTIF('Obra 3'!J41, "Preenchimento incorreto!") + COUNTIF('Obra 4'!J41, "Preenchimento incorreto!")+ COUNTIF('Obra 5'!J41, "Preenchimento incorreto!") + COUNTIF('Obra 6'!J41, "Preenchimento incorreto!") +  COUNTIF('Obra 7'!J41, "Preenchimento incorreto!") +  COUNTIF('Obra 8'!J41, "Preenchimento incorreto!") +  COUNTIF('Obra 9'!J41, "Preenchimento incorreto!") +  COUNTIF('Obra 10'!J41, "Preenchimento incorreto!") +  COUNTIF('Obra 11'!J41, "Preenchimento incorreto!") +  COUNTIF('Obra 12'!J41, "Preenchimento incorreto!") +  COUNTIF('Obra 13'!J41, "Preenchimento incorreto!") +  COUNTIF('Obra 14'!J41, "Preenchimento incorreto!") +  COUNTIF('Obra 15'!J41, "Preenchimento incorreto!") +  COUNTIF('Obra 16'!J41, "Preenchimento incorreto!") +  COUNTIF('Obra 17'!J41, "Preenchimento incorreto!") +  COUNTIF('Obra 18'!J41, "Preenchimento incorreto!") +  COUNTIF('Obra 19'!J41, "Preenchimento incorreto!") +  COUNTIF('Obra 20'!J41, "Preenchimento incorreto!") +  COUNTIF('Obra 21'!J41, "Preenchimento incorreto!") +  COUNTIF('Obra 22'!J41, "Preenchimento incorreto!") +  COUNTIF('Obra 23'!J41, "Preenchimento incorreto!") +  COUNTIF('Obra 24'!J41, "Preenchimento incorreto!") +  COUNTIF('Obra 25'!J41, "Preenchimento incorreto!")</f>
        <v>0</v>
      </c>
    </row>
    <row r="28" spans="2:11" x14ac:dyDescent="0.25">
      <c r="B28" s="82" t="s">
        <v>126</v>
      </c>
      <c r="C28" s="83" t="s">
        <v>18</v>
      </c>
      <c r="D28" s="81">
        <f>COUNTIF('Obra 1'!E42, "SIM") +  COUNTIF('Obra 2'!E42, "SIM") + COUNTIF('Obra 3'!E42, "SIM") + COUNTIF('Obra 4'!E42, "SIM")+ COUNTIF('Obra 5'!E42, "SIM") + COUNTIF('Obra 6'!E42, "SIM") +  COUNTIF('Obra 7'!E42, "SIM") +  COUNTIF('Obra 8'!E42, "SIM") +  COUNTIF('Obra 9'!E42, "SIM") +  COUNTIF('Obra 10'!E42, "SIM") +  COUNTIF('Obra 11'!E42, "SIM") +  COUNTIF('Obra 12'!E42, "SIM") +  COUNTIF('Obra 13'!E42, "SIM") +  COUNTIF('Obra 14'!E42, "SIM") +  COUNTIF('Obra 15'!E42, "SIM") +  COUNTIF('Obra 16'!E42, "SIM") +  COUNTIF('Obra 17'!E42, "SIM") +  COUNTIF('Obra 18'!E42, "SIM") +  COUNTIF('Obra 19'!E42, "SIM") +  COUNTIF('Obra 20'!E42, "SIM") +  COUNTIF('Obra 21'!E42, "SIM") +  COUNTIF('Obra 22'!E42, "SIM") +  COUNTIF('Obra 23'!E42, "SIM") +  COUNTIF('Obra 24'!E42, "SIM") +  COUNTIF('Obra 25'!E42, "SIM")</f>
        <v>0</v>
      </c>
      <c r="E28" s="81">
        <f>COUNTIF('Obra 1'!F42, "SIM") +  COUNTIF('Obra 2'!F42, "SIM") + COUNTIF('Obra 3'!F42, "SIM") + COUNTIF('Obra 4'!F42, "SIM")+ COUNTIF('Obra 5'!F42, "SIM") + COUNTIF('Obra 6'!F42, "SIM") +  COUNTIF('Obra 7'!F42, "SIM") +  COUNTIF('Obra 8'!F42, "SIM") +  COUNTIF('Obra 9'!F42, "SIM") +  COUNTIF('Obra 10'!F42, "SIM") +  COUNTIF('Obra 11'!F42, "SIM") +  COUNTIF('Obra 12'!F42, "SIM") +  COUNTIF('Obra 13'!F42, "SIM") +  COUNTIF('Obra 14'!F42, "SIM") +  COUNTIF('Obra 15'!F42, "SIM") +  COUNTIF('Obra 16'!F42, "SIM") +  COUNTIF('Obra 17'!F42, "SIM") +  COUNTIF('Obra 18'!F42, "SIM") +  COUNTIF('Obra 19'!F42, "SIM") +  COUNTIF('Obra 20'!F42, "SIM") +  COUNTIF('Obra 21'!F42, "SIM") +  COUNTIF('Obra 22'!F42, "SIM") +  COUNTIF('Obra 23'!F42, "SIM") +  COUNTIF('Obra 24'!F42, "SIM") +  COUNTIF('Obra 25'!F42, "SIM")</f>
        <v>0</v>
      </c>
      <c r="F28" s="81">
        <f>COUNTIF('Obra 1'!G42, "SIM") +  COUNTIF('Obra 2'!G42, "SIM") + COUNTIF('Obra 3'!G42, "SIM") + COUNTIF('Obra 4'!G42, "SIM")+ COUNTIF('Obra 5'!G42, "SIM") + COUNTIF('Obra 6'!G42, "SIM") +  COUNTIF('Obra 7'!G42, "SIM") +  COUNTIF('Obra 8'!G42, "SIM") +  COUNTIF('Obra 9'!G42, "SIM") +  COUNTIF('Obra 10'!G42, "SIM") +  COUNTIF('Obra 11'!G42, "SIM") +  COUNTIF('Obra 12'!G42, "SIM") +  COUNTIF('Obra 13'!G42, "SIM") +  COUNTIF('Obra 14'!G42, "SIM") +  COUNTIF('Obra 15'!G42, "SIM") +  COUNTIF('Obra 16'!G42, "SIM") +  COUNTIF('Obra 17'!G42, "SIM") +  COUNTIF('Obra 18'!G42, "SIM") +  COUNTIF('Obra 19'!G42, "SIM") +  COUNTIF('Obra 20'!G42, "SIM") +  COUNTIF('Obra 21'!G42, "SIM") +  COUNTIF('Obra 22'!G42, "SIM") +  COUNTIF('Obra 23'!G42, "SIM") +  COUNTIF('Obra 24'!G42, "SIM") +  COUNTIF('Obra 25'!G42, "SIM")</f>
        <v>0</v>
      </c>
      <c r="G28" s="81">
        <f>IF($B28="Especial",D28*Pontuação!R$4,IF($B28="AA",D28*Pontuação!R$5,IF($B28="A",D28*Pontuação!R$6,IF($B28="B",D28*Pontuação!R$7,IF($B28="C",D28*Pontuação!R$8,0)))))</f>
        <v>0</v>
      </c>
      <c r="H28" s="81">
        <f>IF($B28="Especial",E28*Pontuação!S$4,IF($B28="AA",E28*Pontuação!S$5,IF($B28="A",E28*Pontuação!S$6,IF($B28="B",E28*Pontuação!S$7,IF($B28="C",E28*Pontuação!S$8,0)))))</f>
        <v>0</v>
      </c>
      <c r="I28" s="81"/>
      <c r="J28" s="119">
        <f t="shared" si="0"/>
        <v>0</v>
      </c>
      <c r="K28" s="121">
        <f>COUNTIF('Obra 1'!J42, "Preenchimento incorreto!") +  COUNTIF('Obra 2'!J42, "Preenchimento incorreto!") + COUNTIF('Obra 3'!J42, "Preenchimento incorreto!") + COUNTIF('Obra 4'!J42, "Preenchimento incorreto!")+ COUNTIF('Obra 5'!J42, "Preenchimento incorreto!") + COUNTIF('Obra 6'!J42, "Preenchimento incorreto!") +  COUNTIF('Obra 7'!J42, "Preenchimento incorreto!") +  COUNTIF('Obra 8'!J42, "Preenchimento incorreto!") +  COUNTIF('Obra 9'!J42, "Preenchimento incorreto!") +  COUNTIF('Obra 10'!J42, "Preenchimento incorreto!") +  COUNTIF('Obra 11'!J42, "Preenchimento incorreto!") +  COUNTIF('Obra 12'!J42, "Preenchimento incorreto!") +  COUNTIF('Obra 13'!J42, "Preenchimento incorreto!") +  COUNTIF('Obra 14'!J42, "Preenchimento incorreto!") +  COUNTIF('Obra 15'!J42, "Preenchimento incorreto!") +  COUNTIF('Obra 16'!J42, "Preenchimento incorreto!") +  COUNTIF('Obra 17'!J42, "Preenchimento incorreto!") +  COUNTIF('Obra 18'!J42, "Preenchimento incorreto!") +  COUNTIF('Obra 19'!J42, "Preenchimento incorreto!") +  COUNTIF('Obra 20'!J42, "Preenchimento incorreto!") +  COUNTIF('Obra 21'!J42, "Preenchimento incorreto!") +  COUNTIF('Obra 22'!J42, "Preenchimento incorreto!") +  COUNTIF('Obra 23'!J42, "Preenchimento incorreto!") +  COUNTIF('Obra 24'!J42, "Preenchimento incorreto!") +  COUNTIF('Obra 25'!J42, "Preenchimento incorreto!")</f>
        <v>0</v>
      </c>
    </row>
    <row r="29" spans="2:11" x14ac:dyDescent="0.25">
      <c r="B29" s="80" t="s">
        <v>126</v>
      </c>
      <c r="C29" s="83" t="s">
        <v>19</v>
      </c>
      <c r="D29" s="81">
        <f>COUNTIF('Obra 1'!E43, "SIM") +  COUNTIF('Obra 2'!E43, "SIM") + COUNTIF('Obra 3'!E43, "SIM") + COUNTIF('Obra 4'!E43, "SIM")+ COUNTIF('Obra 5'!E43, "SIM") + COUNTIF('Obra 6'!E43, "SIM") +  COUNTIF('Obra 7'!E43, "SIM") +  COUNTIF('Obra 8'!E43, "SIM") +  COUNTIF('Obra 9'!E43, "SIM") +  COUNTIF('Obra 10'!E43, "SIM") +  COUNTIF('Obra 11'!E43, "SIM") +  COUNTIF('Obra 12'!E43, "SIM") +  COUNTIF('Obra 13'!E43, "SIM") +  COUNTIF('Obra 14'!E43, "SIM") +  COUNTIF('Obra 15'!E43, "SIM") +  COUNTIF('Obra 16'!E43, "SIM") +  COUNTIF('Obra 17'!E43, "SIM") +  COUNTIF('Obra 18'!E43, "SIM") +  COUNTIF('Obra 19'!E43, "SIM") +  COUNTIF('Obra 20'!E43, "SIM") +  COUNTIF('Obra 21'!E43, "SIM") +  COUNTIF('Obra 22'!E43, "SIM") +  COUNTIF('Obra 23'!E43, "SIM") +  COUNTIF('Obra 24'!E43, "SIM") +  COUNTIF('Obra 25'!E43, "SIM")</f>
        <v>0</v>
      </c>
      <c r="E29" s="81">
        <f>COUNTIF('Obra 1'!F43, "SIM") +  COUNTIF('Obra 2'!F43, "SIM") + COUNTIF('Obra 3'!F43, "SIM") + COUNTIF('Obra 4'!F43, "SIM")+ COUNTIF('Obra 5'!F43, "SIM") + COUNTIF('Obra 6'!F43, "SIM") +  COUNTIF('Obra 7'!F43, "SIM") +  COUNTIF('Obra 8'!F43, "SIM") +  COUNTIF('Obra 9'!F43, "SIM") +  COUNTIF('Obra 10'!F43, "SIM") +  COUNTIF('Obra 11'!F43, "SIM") +  COUNTIF('Obra 12'!F43, "SIM") +  COUNTIF('Obra 13'!F43, "SIM") +  COUNTIF('Obra 14'!F43, "SIM") +  COUNTIF('Obra 15'!F43, "SIM") +  COUNTIF('Obra 16'!F43, "SIM") +  COUNTIF('Obra 17'!F43, "SIM") +  COUNTIF('Obra 18'!F43, "SIM") +  COUNTIF('Obra 19'!F43, "SIM") +  COUNTIF('Obra 20'!F43, "SIM") +  COUNTIF('Obra 21'!F43, "SIM") +  COUNTIF('Obra 22'!F43, "SIM") +  COUNTIF('Obra 23'!F43, "SIM") +  COUNTIF('Obra 24'!F43, "SIM") +  COUNTIF('Obra 25'!F43, "SIM")</f>
        <v>0</v>
      </c>
      <c r="F29" s="81">
        <f>COUNTIF('Obra 1'!G43, "SIM") +  COUNTIF('Obra 2'!G43, "SIM") + COUNTIF('Obra 3'!G43, "SIM") + COUNTIF('Obra 4'!G43, "SIM")+ COUNTIF('Obra 5'!G43, "SIM") + COUNTIF('Obra 6'!G43, "SIM") +  COUNTIF('Obra 7'!G43, "SIM") +  COUNTIF('Obra 8'!G43, "SIM") +  COUNTIF('Obra 9'!G43, "SIM") +  COUNTIF('Obra 10'!G43, "SIM") +  COUNTIF('Obra 11'!G43, "SIM") +  COUNTIF('Obra 12'!G43, "SIM") +  COUNTIF('Obra 13'!G43, "SIM") +  COUNTIF('Obra 14'!G43, "SIM") +  COUNTIF('Obra 15'!G43, "SIM") +  COUNTIF('Obra 16'!G43, "SIM") +  COUNTIF('Obra 17'!G43, "SIM") +  COUNTIF('Obra 18'!G43, "SIM") +  COUNTIF('Obra 19'!G43, "SIM") +  COUNTIF('Obra 20'!G43, "SIM") +  COUNTIF('Obra 21'!G43, "SIM") +  COUNTIF('Obra 22'!G43, "SIM") +  COUNTIF('Obra 23'!G43, "SIM") +  COUNTIF('Obra 24'!G43, "SIM") +  COUNTIF('Obra 25'!G43, "SIM")</f>
        <v>0</v>
      </c>
      <c r="G29" s="81">
        <f>IF($B29="Especial",D29*Pontuação!R$4,IF($B29="AA",D29*Pontuação!R$5,IF($B29="A",D29*Pontuação!R$6,IF($B29="B",D29*Pontuação!R$7,IF($B29="C",D29*Pontuação!R$8,0)))))</f>
        <v>0</v>
      </c>
      <c r="H29" s="81">
        <f>IF($B29="Especial",E29*Pontuação!S$4,IF($B29="AA",E29*Pontuação!S$5,IF($B29="A",E29*Pontuação!S$6,IF($B29="B",E29*Pontuação!S$7,IF($B29="C",E29*Pontuação!S$8,0)))))</f>
        <v>0</v>
      </c>
      <c r="I29" s="81"/>
      <c r="J29" s="119">
        <f t="shared" si="0"/>
        <v>0</v>
      </c>
      <c r="K29" s="121">
        <f>COUNTIF('Obra 1'!J43, "Preenchimento incorreto!") +  COUNTIF('Obra 2'!J43, "Preenchimento incorreto!") + COUNTIF('Obra 3'!J43, "Preenchimento incorreto!") + COUNTIF('Obra 4'!J43, "Preenchimento incorreto!")+ COUNTIF('Obra 5'!J43, "Preenchimento incorreto!") + COUNTIF('Obra 6'!J43, "Preenchimento incorreto!") +  COUNTIF('Obra 7'!J43, "Preenchimento incorreto!") +  COUNTIF('Obra 8'!J43, "Preenchimento incorreto!") +  COUNTIF('Obra 9'!J43, "Preenchimento incorreto!") +  COUNTIF('Obra 10'!J43, "Preenchimento incorreto!") +  COUNTIF('Obra 11'!J43, "Preenchimento incorreto!") +  COUNTIF('Obra 12'!J43, "Preenchimento incorreto!") +  COUNTIF('Obra 13'!J43, "Preenchimento incorreto!") +  COUNTIF('Obra 14'!J43, "Preenchimento incorreto!") +  COUNTIF('Obra 15'!J43, "Preenchimento incorreto!") +  COUNTIF('Obra 16'!J43, "Preenchimento incorreto!") +  COUNTIF('Obra 17'!J43, "Preenchimento incorreto!") +  COUNTIF('Obra 18'!J43, "Preenchimento incorreto!") +  COUNTIF('Obra 19'!J43, "Preenchimento incorreto!") +  COUNTIF('Obra 20'!J43, "Preenchimento incorreto!") +  COUNTIF('Obra 21'!J43, "Preenchimento incorreto!") +  COUNTIF('Obra 22'!J43, "Preenchimento incorreto!") +  COUNTIF('Obra 23'!J43, "Preenchimento incorreto!") +  COUNTIF('Obra 24'!J43, "Preenchimento incorreto!") +  COUNTIF('Obra 25'!J43, "Preenchimento incorreto!")</f>
        <v>0</v>
      </c>
    </row>
    <row r="30" spans="2:11" x14ac:dyDescent="0.25">
      <c r="B30" s="82" t="s">
        <v>126</v>
      </c>
      <c r="C30" s="83" t="s">
        <v>24</v>
      </c>
      <c r="D30" s="81">
        <f>COUNTIF('Obra 1'!E44, "SIM") +  COUNTIF('Obra 2'!E44, "SIM") + COUNTIF('Obra 3'!E44, "SIM") + COUNTIF('Obra 4'!E44, "SIM")+ COUNTIF('Obra 5'!E44, "SIM") + COUNTIF('Obra 6'!E44, "SIM") +  COUNTIF('Obra 7'!E44, "SIM") +  COUNTIF('Obra 8'!E44, "SIM") +  COUNTIF('Obra 9'!E44, "SIM") +  COUNTIF('Obra 10'!E44, "SIM") +  COUNTIF('Obra 11'!E44, "SIM") +  COUNTIF('Obra 12'!E44, "SIM") +  COUNTIF('Obra 13'!E44, "SIM") +  COUNTIF('Obra 14'!E44, "SIM") +  COUNTIF('Obra 15'!E44, "SIM") +  COUNTIF('Obra 16'!E44, "SIM") +  COUNTIF('Obra 17'!E44, "SIM") +  COUNTIF('Obra 18'!E44, "SIM") +  COUNTIF('Obra 19'!E44, "SIM") +  COUNTIF('Obra 20'!E44, "SIM") +  COUNTIF('Obra 21'!E44, "SIM") +  COUNTIF('Obra 22'!E44, "SIM") +  COUNTIF('Obra 23'!E44, "SIM") +  COUNTIF('Obra 24'!E44, "SIM") +  COUNTIF('Obra 25'!E44, "SIM")</f>
        <v>0</v>
      </c>
      <c r="E30" s="81">
        <f>COUNTIF('Obra 1'!F44, "SIM") +  COUNTIF('Obra 2'!F44, "SIM") + COUNTIF('Obra 3'!F44, "SIM") + COUNTIF('Obra 4'!F44, "SIM")+ COUNTIF('Obra 5'!F44, "SIM") + COUNTIF('Obra 6'!F44, "SIM") +  COUNTIF('Obra 7'!F44, "SIM") +  COUNTIF('Obra 8'!F44, "SIM") +  COUNTIF('Obra 9'!F44, "SIM") +  COUNTIF('Obra 10'!F44, "SIM") +  COUNTIF('Obra 11'!F44, "SIM") +  COUNTIF('Obra 12'!F44, "SIM") +  COUNTIF('Obra 13'!F44, "SIM") +  COUNTIF('Obra 14'!F44, "SIM") +  COUNTIF('Obra 15'!F44, "SIM") +  COUNTIF('Obra 16'!F44, "SIM") +  COUNTIF('Obra 17'!F44, "SIM") +  COUNTIF('Obra 18'!F44, "SIM") +  COUNTIF('Obra 19'!F44, "SIM") +  COUNTIF('Obra 20'!F44, "SIM") +  COUNTIF('Obra 21'!F44, "SIM") +  COUNTIF('Obra 22'!F44, "SIM") +  COUNTIF('Obra 23'!F44, "SIM") +  COUNTIF('Obra 24'!F44, "SIM") +  COUNTIF('Obra 25'!F44, "SIM")</f>
        <v>0</v>
      </c>
      <c r="F30" s="81">
        <f>COUNTIF('Obra 1'!G44, "SIM") +  COUNTIF('Obra 2'!G44, "SIM") + COUNTIF('Obra 3'!G44, "SIM") + COUNTIF('Obra 4'!G44, "SIM")+ COUNTIF('Obra 5'!G44, "SIM") + COUNTIF('Obra 6'!G44, "SIM") +  COUNTIF('Obra 7'!G44, "SIM") +  COUNTIF('Obra 8'!G44, "SIM") +  COUNTIF('Obra 9'!G44, "SIM") +  COUNTIF('Obra 10'!G44, "SIM") +  COUNTIF('Obra 11'!G44, "SIM") +  COUNTIF('Obra 12'!G44, "SIM") +  COUNTIF('Obra 13'!G44, "SIM") +  COUNTIF('Obra 14'!G44, "SIM") +  COUNTIF('Obra 15'!G44, "SIM") +  COUNTIF('Obra 16'!G44, "SIM") +  COUNTIF('Obra 17'!G44, "SIM") +  COUNTIF('Obra 18'!G44, "SIM") +  COUNTIF('Obra 19'!G44, "SIM") +  COUNTIF('Obra 20'!G44, "SIM") +  COUNTIF('Obra 21'!G44, "SIM") +  COUNTIF('Obra 22'!G44, "SIM") +  COUNTIF('Obra 23'!G44, "SIM") +  COUNTIF('Obra 24'!G44, "SIM") +  COUNTIF('Obra 25'!G44, "SIM")</f>
        <v>0</v>
      </c>
      <c r="G30" s="81">
        <f>IF($B30="Especial",D30*Pontuação!R$4,IF($B30="AA",D30*Pontuação!R$5,IF($B30="A",D30*Pontuação!R$6,IF($B30="B",D30*Pontuação!R$7,IF($B30="C",D30*Pontuação!R$8,0)))))</f>
        <v>0</v>
      </c>
      <c r="H30" s="81">
        <f>IF($B30="Especial",E30*Pontuação!S$4,IF($B30="AA",E30*Pontuação!S$5,IF($B30="A",E30*Pontuação!S$6,IF($B30="B",E30*Pontuação!S$7,IF($B30="C",E30*Pontuação!S$8,0)))))</f>
        <v>0</v>
      </c>
      <c r="I30" s="81"/>
      <c r="J30" s="119">
        <f t="shared" si="0"/>
        <v>0</v>
      </c>
      <c r="K30" s="121">
        <f>COUNTIF('Obra 1'!J44, "Preenchimento incorreto!") +  COUNTIF('Obra 2'!J44, "Preenchimento incorreto!") + COUNTIF('Obra 3'!J44, "Preenchimento incorreto!") + COUNTIF('Obra 4'!J44, "Preenchimento incorreto!")+ COUNTIF('Obra 5'!J44, "Preenchimento incorreto!") + COUNTIF('Obra 6'!J44, "Preenchimento incorreto!") +  COUNTIF('Obra 7'!J44, "Preenchimento incorreto!") +  COUNTIF('Obra 8'!J44, "Preenchimento incorreto!") +  COUNTIF('Obra 9'!J44, "Preenchimento incorreto!") +  COUNTIF('Obra 10'!J44, "Preenchimento incorreto!") +  COUNTIF('Obra 11'!J44, "Preenchimento incorreto!") +  COUNTIF('Obra 12'!J44, "Preenchimento incorreto!") +  COUNTIF('Obra 13'!J44, "Preenchimento incorreto!") +  COUNTIF('Obra 14'!J44, "Preenchimento incorreto!") +  COUNTIF('Obra 15'!J44, "Preenchimento incorreto!") +  COUNTIF('Obra 16'!J44, "Preenchimento incorreto!") +  COUNTIF('Obra 17'!J44, "Preenchimento incorreto!") +  COUNTIF('Obra 18'!J44, "Preenchimento incorreto!") +  COUNTIF('Obra 19'!J44, "Preenchimento incorreto!") +  COUNTIF('Obra 20'!J44, "Preenchimento incorreto!") +  COUNTIF('Obra 21'!J44, "Preenchimento incorreto!") +  COUNTIF('Obra 22'!J44, "Preenchimento incorreto!") +  COUNTIF('Obra 23'!J44, "Preenchimento incorreto!") +  COUNTIF('Obra 24'!J44, "Preenchimento incorreto!") +  COUNTIF('Obra 25'!J44, "Preenchimento incorreto!")</f>
        <v>0</v>
      </c>
    </row>
    <row r="31" spans="2:11" x14ac:dyDescent="0.25">
      <c r="B31" s="80" t="s">
        <v>126</v>
      </c>
      <c r="C31" s="83" t="s">
        <v>26</v>
      </c>
      <c r="D31" s="81">
        <f>COUNTIF('Obra 1'!E45, "SIM") +  COUNTIF('Obra 2'!E45, "SIM") + COUNTIF('Obra 3'!E45, "SIM") + COUNTIF('Obra 4'!E45, "SIM")+ COUNTIF('Obra 5'!E45, "SIM") + COUNTIF('Obra 6'!E45, "SIM") +  COUNTIF('Obra 7'!E45, "SIM") +  COUNTIF('Obra 8'!E45, "SIM") +  COUNTIF('Obra 9'!E45, "SIM") +  COUNTIF('Obra 10'!E45, "SIM") +  COUNTIF('Obra 11'!E45, "SIM") +  COUNTIF('Obra 12'!E45, "SIM") +  COUNTIF('Obra 13'!E45, "SIM") +  COUNTIF('Obra 14'!E45, "SIM") +  COUNTIF('Obra 15'!E45, "SIM") +  COUNTIF('Obra 16'!E45, "SIM") +  COUNTIF('Obra 17'!E45, "SIM") +  COUNTIF('Obra 18'!E45, "SIM") +  COUNTIF('Obra 19'!E45, "SIM") +  COUNTIF('Obra 20'!E45, "SIM") +  COUNTIF('Obra 21'!E45, "SIM") +  COUNTIF('Obra 22'!E45, "SIM") +  COUNTIF('Obra 23'!E45, "SIM") +  COUNTIF('Obra 24'!E45, "SIM") +  COUNTIF('Obra 25'!E45, "SIM")</f>
        <v>0</v>
      </c>
      <c r="E31" s="81">
        <f>COUNTIF('Obra 1'!F45, "SIM") +  COUNTIF('Obra 2'!F45, "SIM") + COUNTIF('Obra 3'!F45, "SIM") + COUNTIF('Obra 4'!F45, "SIM")+ COUNTIF('Obra 5'!F45, "SIM") + COUNTIF('Obra 6'!F45, "SIM") +  COUNTIF('Obra 7'!F45, "SIM") +  COUNTIF('Obra 8'!F45, "SIM") +  COUNTIF('Obra 9'!F45, "SIM") +  COUNTIF('Obra 10'!F45, "SIM") +  COUNTIF('Obra 11'!F45, "SIM") +  COUNTIF('Obra 12'!F45, "SIM") +  COUNTIF('Obra 13'!F45, "SIM") +  COUNTIF('Obra 14'!F45, "SIM") +  COUNTIF('Obra 15'!F45, "SIM") +  COUNTIF('Obra 16'!F45, "SIM") +  COUNTIF('Obra 17'!F45, "SIM") +  COUNTIF('Obra 18'!F45, "SIM") +  COUNTIF('Obra 19'!F45, "SIM") +  COUNTIF('Obra 20'!F45, "SIM") +  COUNTIF('Obra 21'!F45, "SIM") +  COUNTIF('Obra 22'!F45, "SIM") +  COUNTIF('Obra 23'!F45, "SIM") +  COUNTIF('Obra 24'!F45, "SIM") +  COUNTIF('Obra 25'!F45, "SIM")</f>
        <v>0</v>
      </c>
      <c r="F31" s="81">
        <f>COUNTIF('Obra 1'!G45, "SIM") +  COUNTIF('Obra 2'!G45, "SIM") + COUNTIF('Obra 3'!G45, "SIM") + COUNTIF('Obra 4'!G45, "SIM")+ COUNTIF('Obra 5'!G45, "SIM") + COUNTIF('Obra 6'!G45, "SIM") +  COUNTIF('Obra 7'!G45, "SIM") +  COUNTIF('Obra 8'!G45, "SIM") +  COUNTIF('Obra 9'!G45, "SIM") +  COUNTIF('Obra 10'!G45, "SIM") +  COUNTIF('Obra 11'!G45, "SIM") +  COUNTIF('Obra 12'!G45, "SIM") +  COUNTIF('Obra 13'!G45, "SIM") +  COUNTIF('Obra 14'!G45, "SIM") +  COUNTIF('Obra 15'!G45, "SIM") +  COUNTIF('Obra 16'!G45, "SIM") +  COUNTIF('Obra 17'!G45, "SIM") +  COUNTIF('Obra 18'!G45, "SIM") +  COUNTIF('Obra 19'!G45, "SIM") +  COUNTIF('Obra 20'!G45, "SIM") +  COUNTIF('Obra 21'!G45, "SIM") +  COUNTIF('Obra 22'!G45, "SIM") +  COUNTIF('Obra 23'!G45, "SIM") +  COUNTIF('Obra 24'!G45, "SIM") +  COUNTIF('Obra 25'!G45, "SIM")</f>
        <v>0</v>
      </c>
      <c r="G31" s="81">
        <f>IF($B31="Especial",D31*Pontuação!R$4,IF($B31="AA",D31*Pontuação!R$5,IF($B31="A",D31*Pontuação!R$6,IF($B31="B",D31*Pontuação!R$7,IF($B31="C",D31*Pontuação!R$8,0)))))</f>
        <v>0</v>
      </c>
      <c r="H31" s="81">
        <f>IF($B31="Especial",E31*Pontuação!S$4,IF($B31="AA",E31*Pontuação!S$5,IF($B31="A",E31*Pontuação!S$6,IF($B31="B",E31*Pontuação!S$7,IF($B31="C",E31*Pontuação!S$8,0)))))</f>
        <v>0</v>
      </c>
      <c r="I31" s="81"/>
      <c r="J31" s="119">
        <f t="shared" si="0"/>
        <v>0</v>
      </c>
      <c r="K31" s="121">
        <f>COUNTIF('Obra 1'!J45, "Preenchimento incorreto!") +  COUNTIF('Obra 2'!J45, "Preenchimento incorreto!") + COUNTIF('Obra 3'!J45, "Preenchimento incorreto!") + COUNTIF('Obra 4'!J45, "Preenchimento incorreto!")+ COUNTIF('Obra 5'!J45, "Preenchimento incorreto!") + COUNTIF('Obra 6'!J45, "Preenchimento incorreto!") +  COUNTIF('Obra 7'!J45, "Preenchimento incorreto!") +  COUNTIF('Obra 8'!J45, "Preenchimento incorreto!") +  COUNTIF('Obra 9'!J45, "Preenchimento incorreto!") +  COUNTIF('Obra 10'!J45, "Preenchimento incorreto!") +  COUNTIF('Obra 11'!J45, "Preenchimento incorreto!") +  COUNTIF('Obra 12'!J45, "Preenchimento incorreto!") +  COUNTIF('Obra 13'!J45, "Preenchimento incorreto!") +  COUNTIF('Obra 14'!J45, "Preenchimento incorreto!") +  COUNTIF('Obra 15'!J45, "Preenchimento incorreto!") +  COUNTIF('Obra 16'!J45, "Preenchimento incorreto!") +  COUNTIF('Obra 17'!J45, "Preenchimento incorreto!") +  COUNTIF('Obra 18'!J45, "Preenchimento incorreto!") +  COUNTIF('Obra 19'!J45, "Preenchimento incorreto!") +  COUNTIF('Obra 20'!J45, "Preenchimento incorreto!") +  COUNTIF('Obra 21'!J45, "Preenchimento incorreto!") +  COUNTIF('Obra 22'!J45, "Preenchimento incorreto!") +  COUNTIF('Obra 23'!J45, "Preenchimento incorreto!") +  COUNTIF('Obra 24'!J45, "Preenchimento incorreto!") +  COUNTIF('Obra 25'!J45, "Preenchimento incorreto!")</f>
        <v>0</v>
      </c>
    </row>
    <row r="32" spans="2:11" x14ac:dyDescent="0.25">
      <c r="B32" s="82" t="s">
        <v>126</v>
      </c>
      <c r="C32" s="83" t="s">
        <v>132</v>
      </c>
      <c r="D32" s="81">
        <f>COUNTIF('Obra 1'!E46, "SIM") +  COUNTIF('Obra 2'!E46, "SIM") + COUNTIF('Obra 3'!E46, "SIM") + COUNTIF('Obra 4'!E46, "SIM")+ COUNTIF('Obra 5'!E46, "SIM") + COUNTIF('Obra 6'!E46, "SIM") +  COUNTIF('Obra 7'!E46, "SIM") +  COUNTIF('Obra 8'!E46, "SIM") +  COUNTIF('Obra 9'!E46, "SIM") +  COUNTIF('Obra 10'!E46, "SIM") +  COUNTIF('Obra 11'!E46, "SIM") +  COUNTIF('Obra 12'!E46, "SIM") +  COUNTIF('Obra 13'!E46, "SIM") +  COUNTIF('Obra 14'!E46, "SIM") +  COUNTIF('Obra 15'!E46, "SIM") +  COUNTIF('Obra 16'!E46, "SIM") +  COUNTIF('Obra 17'!E46, "SIM") +  COUNTIF('Obra 18'!E46, "SIM") +  COUNTIF('Obra 19'!E46, "SIM") +  COUNTIF('Obra 20'!E46, "SIM") +  COUNTIF('Obra 21'!E46, "SIM") +  COUNTIF('Obra 22'!E46, "SIM") +  COUNTIF('Obra 23'!E46, "SIM") +  COUNTIF('Obra 24'!E46, "SIM") +  COUNTIF('Obra 25'!E46, "SIM")</f>
        <v>0</v>
      </c>
      <c r="E32" s="81">
        <f>COUNTIF('Obra 1'!F46, "SIM") +  COUNTIF('Obra 2'!F46, "SIM") + COUNTIF('Obra 3'!F46, "SIM") + COUNTIF('Obra 4'!F46, "SIM")+ COUNTIF('Obra 5'!F46, "SIM") + COUNTIF('Obra 6'!F46, "SIM") +  COUNTIF('Obra 7'!F46, "SIM") +  COUNTIF('Obra 8'!F46, "SIM") +  COUNTIF('Obra 9'!F46, "SIM") +  COUNTIF('Obra 10'!F46, "SIM") +  COUNTIF('Obra 11'!F46, "SIM") +  COUNTIF('Obra 12'!F46, "SIM") +  COUNTIF('Obra 13'!F46, "SIM") +  COUNTIF('Obra 14'!F46, "SIM") +  COUNTIF('Obra 15'!F46, "SIM") +  COUNTIF('Obra 16'!F46, "SIM") +  COUNTIF('Obra 17'!F46, "SIM") +  COUNTIF('Obra 18'!F46, "SIM") +  COUNTIF('Obra 19'!F46, "SIM") +  COUNTIF('Obra 20'!F46, "SIM") +  COUNTIF('Obra 21'!F46, "SIM") +  COUNTIF('Obra 22'!F46, "SIM") +  COUNTIF('Obra 23'!F46, "SIM") +  COUNTIF('Obra 24'!F46, "SIM") +  COUNTIF('Obra 25'!F46, "SIM")</f>
        <v>0</v>
      </c>
      <c r="F32" s="81">
        <f>COUNTIF('Obra 1'!G46, "SIM") +  COUNTIF('Obra 2'!G46, "SIM") + COUNTIF('Obra 3'!G46, "SIM") + COUNTIF('Obra 4'!G46, "SIM")+ COUNTIF('Obra 5'!G46, "SIM") + COUNTIF('Obra 6'!G46, "SIM") +  COUNTIF('Obra 7'!G46, "SIM") +  COUNTIF('Obra 8'!G46, "SIM") +  COUNTIF('Obra 9'!G46, "SIM") +  COUNTIF('Obra 10'!G46, "SIM") +  COUNTIF('Obra 11'!G46, "SIM") +  COUNTIF('Obra 12'!G46, "SIM") +  COUNTIF('Obra 13'!G46, "SIM") +  COUNTIF('Obra 14'!G46, "SIM") +  COUNTIF('Obra 15'!G46, "SIM") +  COUNTIF('Obra 16'!G46, "SIM") +  COUNTIF('Obra 17'!G46, "SIM") +  COUNTIF('Obra 18'!G46, "SIM") +  COUNTIF('Obra 19'!G46, "SIM") +  COUNTIF('Obra 20'!G46, "SIM") +  COUNTIF('Obra 21'!G46, "SIM") +  COUNTIF('Obra 22'!G46, "SIM") +  COUNTIF('Obra 23'!G46, "SIM") +  COUNTIF('Obra 24'!G46, "SIM") +  COUNTIF('Obra 25'!G46, "SIM")</f>
        <v>0</v>
      </c>
      <c r="G32" s="81">
        <f>IF($B32="Especial",D32*Pontuação!R$4,IF($B32="AA",D32*Pontuação!R$5,IF($B32="A",D32*Pontuação!R$6,IF($B32="B",D32*Pontuação!R$7,IF($B32="C",D32*Pontuação!R$8,0)))))</f>
        <v>0</v>
      </c>
      <c r="H32" s="81">
        <f>IF($B32="Especial",E32*Pontuação!S$4,IF($B32="AA",E32*Pontuação!S$5,IF($B32="A",E32*Pontuação!S$6,IF($B32="B",E32*Pontuação!S$7,IF($B32="C",E32*Pontuação!S$8,0)))))</f>
        <v>0</v>
      </c>
      <c r="I32" s="81"/>
      <c r="J32" s="119">
        <f t="shared" si="0"/>
        <v>0</v>
      </c>
      <c r="K32" s="121">
        <f>COUNTIF('Obra 1'!J46, "Preenchimento incorreto!") +  COUNTIF('Obra 2'!J46, "Preenchimento incorreto!") + COUNTIF('Obra 3'!J46, "Preenchimento incorreto!") + COUNTIF('Obra 4'!J46, "Preenchimento incorreto!")+ COUNTIF('Obra 5'!J46, "Preenchimento incorreto!") + COUNTIF('Obra 6'!J46, "Preenchimento incorreto!") +  COUNTIF('Obra 7'!J46, "Preenchimento incorreto!") +  COUNTIF('Obra 8'!J46, "Preenchimento incorreto!") +  COUNTIF('Obra 9'!J46, "Preenchimento incorreto!") +  COUNTIF('Obra 10'!J46, "Preenchimento incorreto!") +  COUNTIF('Obra 11'!J46, "Preenchimento incorreto!") +  COUNTIF('Obra 12'!J46, "Preenchimento incorreto!") +  COUNTIF('Obra 13'!J46, "Preenchimento incorreto!") +  COUNTIF('Obra 14'!J46, "Preenchimento incorreto!") +  COUNTIF('Obra 15'!J46, "Preenchimento incorreto!") +  COUNTIF('Obra 16'!J46, "Preenchimento incorreto!") +  COUNTIF('Obra 17'!J46, "Preenchimento incorreto!") +  COUNTIF('Obra 18'!J46, "Preenchimento incorreto!") +  COUNTIF('Obra 19'!J46, "Preenchimento incorreto!") +  COUNTIF('Obra 20'!J46, "Preenchimento incorreto!") +  COUNTIF('Obra 21'!J46, "Preenchimento incorreto!") +  COUNTIF('Obra 22'!J46, "Preenchimento incorreto!") +  COUNTIF('Obra 23'!J46, "Preenchimento incorreto!") +  COUNTIF('Obra 24'!J46, "Preenchimento incorreto!") +  COUNTIF('Obra 25'!J46, "Preenchimento incorreto!")</f>
        <v>0</v>
      </c>
    </row>
    <row r="33" spans="2:11" x14ac:dyDescent="0.25">
      <c r="B33" s="80" t="s">
        <v>126</v>
      </c>
      <c r="C33" s="83" t="s">
        <v>28</v>
      </c>
      <c r="D33" s="81">
        <f>COUNTIF('Obra 1'!E47, "SIM") +  COUNTIF('Obra 2'!E47, "SIM") + COUNTIF('Obra 3'!E47, "SIM") + COUNTIF('Obra 4'!E47, "SIM")+ COUNTIF('Obra 5'!E47, "SIM") + COUNTIF('Obra 6'!E47, "SIM") +  COUNTIF('Obra 7'!E47, "SIM") +  COUNTIF('Obra 8'!E47, "SIM") +  COUNTIF('Obra 9'!E47, "SIM") +  COUNTIF('Obra 10'!E47, "SIM") +  COUNTIF('Obra 11'!E47, "SIM") +  COUNTIF('Obra 12'!E47, "SIM") +  COUNTIF('Obra 13'!E47, "SIM") +  COUNTIF('Obra 14'!E47, "SIM") +  COUNTIF('Obra 15'!E47, "SIM") +  COUNTIF('Obra 16'!E47, "SIM") +  COUNTIF('Obra 17'!E47, "SIM") +  COUNTIF('Obra 18'!E47, "SIM") +  COUNTIF('Obra 19'!E47, "SIM") +  COUNTIF('Obra 20'!E47, "SIM") +  COUNTIF('Obra 21'!E47, "SIM") +  COUNTIF('Obra 22'!E47, "SIM") +  COUNTIF('Obra 23'!E47, "SIM") +  COUNTIF('Obra 24'!E47, "SIM") +  COUNTIF('Obra 25'!E47, "SIM")</f>
        <v>0</v>
      </c>
      <c r="E33" s="81">
        <f>COUNTIF('Obra 1'!F47, "SIM") +  COUNTIF('Obra 2'!F47, "SIM") + COUNTIF('Obra 3'!F47, "SIM") + COUNTIF('Obra 4'!F47, "SIM")+ COUNTIF('Obra 5'!F47, "SIM") + COUNTIF('Obra 6'!F47, "SIM") +  COUNTIF('Obra 7'!F47, "SIM") +  COUNTIF('Obra 8'!F47, "SIM") +  COUNTIF('Obra 9'!F47, "SIM") +  COUNTIF('Obra 10'!F47, "SIM") +  COUNTIF('Obra 11'!F47, "SIM") +  COUNTIF('Obra 12'!F47, "SIM") +  COUNTIF('Obra 13'!F47, "SIM") +  COUNTIF('Obra 14'!F47, "SIM") +  COUNTIF('Obra 15'!F47, "SIM") +  COUNTIF('Obra 16'!F47, "SIM") +  COUNTIF('Obra 17'!F47, "SIM") +  COUNTIF('Obra 18'!F47, "SIM") +  COUNTIF('Obra 19'!F47, "SIM") +  COUNTIF('Obra 20'!F47, "SIM") +  COUNTIF('Obra 21'!F47, "SIM") +  COUNTIF('Obra 22'!F47, "SIM") +  COUNTIF('Obra 23'!F47, "SIM") +  COUNTIF('Obra 24'!F47, "SIM") +  COUNTIF('Obra 25'!F47, "SIM")</f>
        <v>0</v>
      </c>
      <c r="F33" s="81">
        <f>COUNTIF('Obra 1'!G47, "SIM") +  COUNTIF('Obra 2'!G47, "SIM") + COUNTIF('Obra 3'!G47, "SIM") + COUNTIF('Obra 4'!G47, "SIM")+ COUNTIF('Obra 5'!G47, "SIM") + COUNTIF('Obra 6'!G47, "SIM") +  COUNTIF('Obra 7'!G47, "SIM") +  COUNTIF('Obra 8'!G47, "SIM") +  COUNTIF('Obra 9'!G47, "SIM") +  COUNTIF('Obra 10'!G47, "SIM") +  COUNTIF('Obra 11'!G47, "SIM") +  COUNTIF('Obra 12'!G47, "SIM") +  COUNTIF('Obra 13'!G47, "SIM") +  COUNTIF('Obra 14'!G47, "SIM") +  COUNTIF('Obra 15'!G47, "SIM") +  COUNTIF('Obra 16'!G47, "SIM") +  COUNTIF('Obra 17'!G47, "SIM") +  COUNTIF('Obra 18'!G47, "SIM") +  COUNTIF('Obra 19'!G47, "SIM") +  COUNTIF('Obra 20'!G47, "SIM") +  COUNTIF('Obra 21'!G47, "SIM") +  COUNTIF('Obra 22'!G47, "SIM") +  COUNTIF('Obra 23'!G47, "SIM") +  COUNTIF('Obra 24'!G47, "SIM") +  COUNTIF('Obra 25'!G47, "SIM")</f>
        <v>0</v>
      </c>
      <c r="G33" s="81">
        <f>IF($B33="Especial",D33*Pontuação!R$4,IF($B33="AA",D33*Pontuação!R$5,IF($B33="A",D33*Pontuação!R$6,IF($B33="B",D33*Pontuação!R$7,IF($B33="C",D33*Pontuação!R$8,0)))))</f>
        <v>0</v>
      </c>
      <c r="H33" s="81">
        <f>IF($B33="Especial",E33*Pontuação!S$4,IF($B33="AA",E33*Pontuação!S$5,IF($B33="A",E33*Pontuação!S$6,IF($B33="B",E33*Pontuação!S$7,IF($B33="C",E33*Pontuação!S$8,0)))))</f>
        <v>0</v>
      </c>
      <c r="I33" s="81"/>
      <c r="J33" s="119">
        <f t="shared" si="0"/>
        <v>0</v>
      </c>
      <c r="K33" s="121">
        <f>COUNTIF('Obra 1'!J47, "Preenchimento incorreto!") +  COUNTIF('Obra 2'!J47, "Preenchimento incorreto!") + COUNTIF('Obra 3'!J47, "Preenchimento incorreto!") + COUNTIF('Obra 4'!J47, "Preenchimento incorreto!")+ COUNTIF('Obra 5'!J47, "Preenchimento incorreto!") + COUNTIF('Obra 6'!J47, "Preenchimento incorreto!") +  COUNTIF('Obra 7'!J47, "Preenchimento incorreto!") +  COUNTIF('Obra 8'!J47, "Preenchimento incorreto!") +  COUNTIF('Obra 9'!J47, "Preenchimento incorreto!") +  COUNTIF('Obra 10'!J47, "Preenchimento incorreto!") +  COUNTIF('Obra 11'!J47, "Preenchimento incorreto!") +  COUNTIF('Obra 12'!J47, "Preenchimento incorreto!") +  COUNTIF('Obra 13'!J47, "Preenchimento incorreto!") +  COUNTIF('Obra 14'!J47, "Preenchimento incorreto!") +  COUNTIF('Obra 15'!J47, "Preenchimento incorreto!") +  COUNTIF('Obra 16'!J47, "Preenchimento incorreto!") +  COUNTIF('Obra 17'!J47, "Preenchimento incorreto!") +  COUNTIF('Obra 18'!J47, "Preenchimento incorreto!") +  COUNTIF('Obra 19'!J47, "Preenchimento incorreto!") +  COUNTIF('Obra 20'!J47, "Preenchimento incorreto!") +  COUNTIF('Obra 21'!J47, "Preenchimento incorreto!") +  COUNTIF('Obra 22'!J47, "Preenchimento incorreto!") +  COUNTIF('Obra 23'!J47, "Preenchimento incorreto!") +  COUNTIF('Obra 24'!J47, "Preenchimento incorreto!") +  COUNTIF('Obra 25'!J47, "Preenchimento incorreto!")</f>
        <v>0</v>
      </c>
    </row>
    <row r="34" spans="2:11" x14ac:dyDescent="0.25">
      <c r="B34" s="82" t="s">
        <v>126</v>
      </c>
      <c r="C34" s="83" t="s">
        <v>29</v>
      </c>
      <c r="D34" s="81">
        <f>COUNTIF('Obra 1'!E48, "SIM") +  COUNTIF('Obra 2'!E48, "SIM") + COUNTIF('Obra 3'!E48, "SIM") + COUNTIF('Obra 4'!E48, "SIM")+ COUNTIF('Obra 5'!E48, "SIM") + COUNTIF('Obra 6'!E48, "SIM") +  COUNTIF('Obra 7'!E48, "SIM") +  COUNTIF('Obra 8'!E48, "SIM") +  COUNTIF('Obra 9'!E48, "SIM") +  COUNTIF('Obra 10'!E48, "SIM") +  COUNTIF('Obra 11'!E48, "SIM") +  COUNTIF('Obra 12'!E48, "SIM") +  COUNTIF('Obra 13'!E48, "SIM") +  COUNTIF('Obra 14'!E48, "SIM") +  COUNTIF('Obra 15'!E48, "SIM") +  COUNTIF('Obra 16'!E48, "SIM") +  COUNTIF('Obra 17'!E48, "SIM") +  COUNTIF('Obra 18'!E48, "SIM") +  COUNTIF('Obra 19'!E48, "SIM") +  COUNTIF('Obra 20'!E48, "SIM") +  COUNTIF('Obra 21'!E48, "SIM") +  COUNTIF('Obra 22'!E48, "SIM") +  COUNTIF('Obra 23'!E48, "SIM") +  COUNTIF('Obra 24'!E48, "SIM") +  COUNTIF('Obra 25'!E48, "SIM")</f>
        <v>0</v>
      </c>
      <c r="E34" s="81">
        <f>COUNTIF('Obra 1'!F48, "SIM") +  COUNTIF('Obra 2'!F48, "SIM") + COUNTIF('Obra 3'!F48, "SIM") + COUNTIF('Obra 4'!F48, "SIM")+ COUNTIF('Obra 5'!F48, "SIM") + COUNTIF('Obra 6'!F48, "SIM") +  COUNTIF('Obra 7'!F48, "SIM") +  COUNTIF('Obra 8'!F48, "SIM") +  COUNTIF('Obra 9'!F48, "SIM") +  COUNTIF('Obra 10'!F48, "SIM") +  COUNTIF('Obra 11'!F48, "SIM") +  COUNTIF('Obra 12'!F48, "SIM") +  COUNTIF('Obra 13'!F48, "SIM") +  COUNTIF('Obra 14'!F48, "SIM") +  COUNTIF('Obra 15'!F48, "SIM") +  COUNTIF('Obra 16'!F48, "SIM") +  COUNTIF('Obra 17'!F48, "SIM") +  COUNTIF('Obra 18'!F48, "SIM") +  COUNTIF('Obra 19'!F48, "SIM") +  COUNTIF('Obra 20'!F48, "SIM") +  COUNTIF('Obra 21'!F48, "SIM") +  COUNTIF('Obra 22'!F48, "SIM") +  COUNTIF('Obra 23'!F48, "SIM") +  COUNTIF('Obra 24'!F48, "SIM") +  COUNTIF('Obra 25'!F48, "SIM")</f>
        <v>0</v>
      </c>
      <c r="F34" s="81">
        <f>COUNTIF('Obra 1'!G48, "SIM") +  COUNTIF('Obra 2'!G48, "SIM") + COUNTIF('Obra 3'!G48, "SIM") + COUNTIF('Obra 4'!G48, "SIM")+ COUNTIF('Obra 5'!G48, "SIM") + COUNTIF('Obra 6'!G48, "SIM") +  COUNTIF('Obra 7'!G48, "SIM") +  COUNTIF('Obra 8'!G48, "SIM") +  COUNTIF('Obra 9'!G48, "SIM") +  COUNTIF('Obra 10'!G48, "SIM") +  COUNTIF('Obra 11'!G48, "SIM") +  COUNTIF('Obra 12'!G48, "SIM") +  COUNTIF('Obra 13'!G48, "SIM") +  COUNTIF('Obra 14'!G48, "SIM") +  COUNTIF('Obra 15'!G48, "SIM") +  COUNTIF('Obra 16'!G48, "SIM") +  COUNTIF('Obra 17'!G48, "SIM") +  COUNTIF('Obra 18'!G48, "SIM") +  COUNTIF('Obra 19'!G48, "SIM") +  COUNTIF('Obra 20'!G48, "SIM") +  COUNTIF('Obra 21'!G48, "SIM") +  COUNTIF('Obra 22'!G48, "SIM") +  COUNTIF('Obra 23'!G48, "SIM") +  COUNTIF('Obra 24'!G48, "SIM") +  COUNTIF('Obra 25'!G48, "SIM")</f>
        <v>0</v>
      </c>
      <c r="G34" s="81">
        <f>IF($B34="Especial",D34*Pontuação!R$4,IF($B34="AA",D34*Pontuação!R$5,IF($B34="A",D34*Pontuação!R$6,IF($B34="B",D34*Pontuação!R$7,IF($B34="C",D34*Pontuação!R$8,0)))))</f>
        <v>0</v>
      </c>
      <c r="H34" s="81">
        <f>IF($B34="Especial",E34*Pontuação!S$4,IF($B34="AA",E34*Pontuação!S$5,IF($B34="A",E34*Pontuação!S$6,IF($B34="B",E34*Pontuação!S$7,IF($B34="C",E34*Pontuação!S$8,0)))))</f>
        <v>0</v>
      </c>
      <c r="I34" s="81"/>
      <c r="J34" s="119">
        <f t="shared" si="0"/>
        <v>0</v>
      </c>
      <c r="K34" s="121">
        <f>COUNTIF('Obra 1'!J48, "Preenchimento incorreto!") +  COUNTIF('Obra 2'!J48, "Preenchimento incorreto!") + COUNTIF('Obra 3'!J48, "Preenchimento incorreto!") + COUNTIF('Obra 4'!J48, "Preenchimento incorreto!")+ COUNTIF('Obra 5'!J48, "Preenchimento incorreto!") + COUNTIF('Obra 6'!J48, "Preenchimento incorreto!") +  COUNTIF('Obra 7'!J48, "Preenchimento incorreto!") +  COUNTIF('Obra 8'!J48, "Preenchimento incorreto!") +  COUNTIF('Obra 9'!J48, "Preenchimento incorreto!") +  COUNTIF('Obra 10'!J48, "Preenchimento incorreto!") +  COUNTIF('Obra 11'!J48, "Preenchimento incorreto!") +  COUNTIF('Obra 12'!J48, "Preenchimento incorreto!") +  COUNTIF('Obra 13'!J48, "Preenchimento incorreto!") +  COUNTIF('Obra 14'!J48, "Preenchimento incorreto!") +  COUNTIF('Obra 15'!J48, "Preenchimento incorreto!") +  COUNTIF('Obra 16'!J48, "Preenchimento incorreto!") +  COUNTIF('Obra 17'!J48, "Preenchimento incorreto!") +  COUNTIF('Obra 18'!J48, "Preenchimento incorreto!") +  COUNTIF('Obra 19'!J48, "Preenchimento incorreto!") +  COUNTIF('Obra 20'!J48, "Preenchimento incorreto!") +  COUNTIF('Obra 21'!J48, "Preenchimento incorreto!") +  COUNTIF('Obra 22'!J48, "Preenchimento incorreto!") +  COUNTIF('Obra 23'!J48, "Preenchimento incorreto!") +  COUNTIF('Obra 24'!J48, "Preenchimento incorreto!") +  COUNTIF('Obra 25'!J48, "Preenchimento incorreto!")</f>
        <v>0</v>
      </c>
    </row>
    <row r="35" spans="2:11" x14ac:dyDescent="0.25">
      <c r="B35" s="80" t="s">
        <v>126</v>
      </c>
      <c r="C35" s="83" t="s">
        <v>30</v>
      </c>
      <c r="D35" s="81">
        <f>COUNTIF('Obra 1'!E49, "SIM") +  COUNTIF('Obra 2'!E49, "SIM") + COUNTIF('Obra 3'!E49, "SIM") + COUNTIF('Obra 4'!E49, "SIM")+ COUNTIF('Obra 5'!E49, "SIM") + COUNTIF('Obra 6'!E49, "SIM") +  COUNTIF('Obra 7'!E49, "SIM") +  COUNTIF('Obra 8'!E49, "SIM") +  COUNTIF('Obra 9'!E49, "SIM") +  COUNTIF('Obra 10'!E49, "SIM") +  COUNTIF('Obra 11'!E49, "SIM") +  COUNTIF('Obra 12'!E49, "SIM") +  COUNTIF('Obra 13'!E49, "SIM") +  COUNTIF('Obra 14'!E49, "SIM") +  COUNTIF('Obra 15'!E49, "SIM") +  COUNTIF('Obra 16'!E49, "SIM") +  COUNTIF('Obra 17'!E49, "SIM") +  COUNTIF('Obra 18'!E49, "SIM") +  COUNTIF('Obra 19'!E49, "SIM") +  COUNTIF('Obra 20'!E49, "SIM") +  COUNTIF('Obra 21'!E49, "SIM") +  COUNTIF('Obra 22'!E49, "SIM") +  COUNTIF('Obra 23'!E49, "SIM") +  COUNTIF('Obra 24'!E49, "SIM") +  COUNTIF('Obra 25'!E49, "SIM")</f>
        <v>0</v>
      </c>
      <c r="E35" s="81">
        <f>COUNTIF('Obra 1'!F49, "SIM") +  COUNTIF('Obra 2'!F49, "SIM") + COUNTIF('Obra 3'!F49, "SIM") + COUNTIF('Obra 4'!F49, "SIM")+ COUNTIF('Obra 5'!F49, "SIM") + COUNTIF('Obra 6'!F49, "SIM") +  COUNTIF('Obra 7'!F49, "SIM") +  COUNTIF('Obra 8'!F49, "SIM") +  COUNTIF('Obra 9'!F49, "SIM") +  COUNTIF('Obra 10'!F49, "SIM") +  COUNTIF('Obra 11'!F49, "SIM") +  COUNTIF('Obra 12'!F49, "SIM") +  COUNTIF('Obra 13'!F49, "SIM") +  COUNTIF('Obra 14'!F49, "SIM") +  COUNTIF('Obra 15'!F49, "SIM") +  COUNTIF('Obra 16'!F49, "SIM") +  COUNTIF('Obra 17'!F49, "SIM") +  COUNTIF('Obra 18'!F49, "SIM") +  COUNTIF('Obra 19'!F49, "SIM") +  COUNTIF('Obra 20'!F49, "SIM") +  COUNTIF('Obra 21'!F49, "SIM") +  COUNTIF('Obra 22'!F49, "SIM") +  COUNTIF('Obra 23'!F49, "SIM") +  COUNTIF('Obra 24'!F49, "SIM") +  COUNTIF('Obra 25'!F49, "SIM")</f>
        <v>0</v>
      </c>
      <c r="F35" s="81">
        <f>COUNTIF('Obra 1'!G49, "SIM") +  COUNTIF('Obra 2'!G49, "SIM") + COUNTIF('Obra 3'!G49, "SIM") + COUNTIF('Obra 4'!G49, "SIM")+ COUNTIF('Obra 5'!G49, "SIM") + COUNTIF('Obra 6'!G49, "SIM") +  COUNTIF('Obra 7'!G49, "SIM") +  COUNTIF('Obra 8'!G49, "SIM") +  COUNTIF('Obra 9'!G49, "SIM") +  COUNTIF('Obra 10'!G49, "SIM") +  COUNTIF('Obra 11'!G49, "SIM") +  COUNTIF('Obra 12'!G49, "SIM") +  COUNTIF('Obra 13'!G49, "SIM") +  COUNTIF('Obra 14'!G49, "SIM") +  COUNTIF('Obra 15'!G49, "SIM") +  COUNTIF('Obra 16'!G49, "SIM") +  COUNTIF('Obra 17'!G49, "SIM") +  COUNTIF('Obra 18'!G49, "SIM") +  COUNTIF('Obra 19'!G49, "SIM") +  COUNTIF('Obra 20'!G49, "SIM") +  COUNTIF('Obra 21'!G49, "SIM") +  COUNTIF('Obra 22'!G49, "SIM") +  COUNTIF('Obra 23'!G49, "SIM") +  COUNTIF('Obra 24'!G49, "SIM") +  COUNTIF('Obra 25'!G49, "SIM")</f>
        <v>0</v>
      </c>
      <c r="G35" s="81">
        <f>IF($B35="Especial",D35*Pontuação!R$4,IF($B35="AA",D35*Pontuação!R$5,IF($B35="A",D35*Pontuação!R$6,IF($B35="B",D35*Pontuação!R$7,IF($B35="C",D35*Pontuação!R$8,0)))))</f>
        <v>0</v>
      </c>
      <c r="H35" s="81">
        <f>IF($B35="Especial",E35*Pontuação!S$4,IF($B35="AA",E35*Pontuação!S$5,IF($B35="A",E35*Pontuação!S$6,IF($B35="B",E35*Pontuação!S$7,IF($B35="C",E35*Pontuação!S$8,0)))))</f>
        <v>0</v>
      </c>
      <c r="I35" s="81"/>
      <c r="J35" s="119">
        <f t="shared" ref="J35:J66" si="1">SUM(G35:I35)</f>
        <v>0</v>
      </c>
      <c r="K35" s="121">
        <f>COUNTIF('Obra 1'!J49, "Preenchimento incorreto!") +  COUNTIF('Obra 2'!J49, "Preenchimento incorreto!") + COUNTIF('Obra 3'!J49, "Preenchimento incorreto!") + COUNTIF('Obra 4'!J49, "Preenchimento incorreto!")+ COUNTIF('Obra 5'!J49, "Preenchimento incorreto!") + COUNTIF('Obra 6'!J49, "Preenchimento incorreto!") +  COUNTIF('Obra 7'!J49, "Preenchimento incorreto!") +  COUNTIF('Obra 8'!J49, "Preenchimento incorreto!") +  COUNTIF('Obra 9'!J49, "Preenchimento incorreto!") +  COUNTIF('Obra 10'!J49, "Preenchimento incorreto!") +  COUNTIF('Obra 11'!J49, "Preenchimento incorreto!") +  COUNTIF('Obra 12'!J49, "Preenchimento incorreto!") +  COUNTIF('Obra 13'!J49, "Preenchimento incorreto!") +  COUNTIF('Obra 14'!J49, "Preenchimento incorreto!") +  COUNTIF('Obra 15'!J49, "Preenchimento incorreto!") +  COUNTIF('Obra 16'!J49, "Preenchimento incorreto!") +  COUNTIF('Obra 17'!J49, "Preenchimento incorreto!") +  COUNTIF('Obra 18'!J49, "Preenchimento incorreto!") +  COUNTIF('Obra 19'!J49, "Preenchimento incorreto!") +  COUNTIF('Obra 20'!J49, "Preenchimento incorreto!") +  COUNTIF('Obra 21'!J49, "Preenchimento incorreto!") +  COUNTIF('Obra 22'!J49, "Preenchimento incorreto!") +  COUNTIF('Obra 23'!J49, "Preenchimento incorreto!") +  COUNTIF('Obra 24'!J49, "Preenchimento incorreto!") +  COUNTIF('Obra 25'!J49, "Preenchimento incorreto!")</f>
        <v>0</v>
      </c>
    </row>
    <row r="36" spans="2:11" x14ac:dyDescent="0.25">
      <c r="B36" s="82" t="s">
        <v>126</v>
      </c>
      <c r="C36" s="83" t="s">
        <v>32</v>
      </c>
      <c r="D36" s="81">
        <f>COUNTIF('Obra 1'!E50, "SIM") +  COUNTIF('Obra 2'!E50, "SIM") + COUNTIF('Obra 3'!E50, "SIM") + COUNTIF('Obra 4'!E50, "SIM")+ COUNTIF('Obra 5'!E50, "SIM") + COUNTIF('Obra 6'!E50, "SIM") +  COUNTIF('Obra 7'!E50, "SIM") +  COUNTIF('Obra 8'!E50, "SIM") +  COUNTIF('Obra 9'!E50, "SIM") +  COUNTIF('Obra 10'!E50, "SIM") +  COUNTIF('Obra 11'!E50, "SIM") +  COUNTIF('Obra 12'!E50, "SIM") +  COUNTIF('Obra 13'!E50, "SIM") +  COUNTIF('Obra 14'!E50, "SIM") +  COUNTIF('Obra 15'!E50, "SIM") +  COUNTIF('Obra 16'!E50, "SIM") +  COUNTIF('Obra 17'!E50, "SIM") +  COUNTIF('Obra 18'!E50, "SIM") +  COUNTIF('Obra 19'!E50, "SIM") +  COUNTIF('Obra 20'!E50, "SIM") +  COUNTIF('Obra 21'!E50, "SIM") +  COUNTIF('Obra 22'!E50, "SIM") +  COUNTIF('Obra 23'!E50, "SIM") +  COUNTIF('Obra 24'!E50, "SIM") +  COUNTIF('Obra 25'!E50, "SIM")</f>
        <v>0</v>
      </c>
      <c r="E36" s="81">
        <f>COUNTIF('Obra 1'!F50, "SIM") +  COUNTIF('Obra 2'!F50, "SIM") + COUNTIF('Obra 3'!F50, "SIM") + COUNTIF('Obra 4'!F50, "SIM")+ COUNTIF('Obra 5'!F50, "SIM") + COUNTIF('Obra 6'!F50, "SIM") +  COUNTIF('Obra 7'!F50, "SIM") +  COUNTIF('Obra 8'!F50, "SIM") +  COUNTIF('Obra 9'!F50, "SIM") +  COUNTIF('Obra 10'!F50, "SIM") +  COUNTIF('Obra 11'!F50, "SIM") +  COUNTIF('Obra 12'!F50, "SIM") +  COUNTIF('Obra 13'!F50, "SIM") +  COUNTIF('Obra 14'!F50, "SIM") +  COUNTIF('Obra 15'!F50, "SIM") +  COUNTIF('Obra 16'!F50, "SIM") +  COUNTIF('Obra 17'!F50, "SIM") +  COUNTIF('Obra 18'!F50, "SIM") +  COUNTIF('Obra 19'!F50, "SIM") +  COUNTIF('Obra 20'!F50, "SIM") +  COUNTIF('Obra 21'!F50, "SIM") +  COUNTIF('Obra 22'!F50, "SIM") +  COUNTIF('Obra 23'!F50, "SIM") +  COUNTIF('Obra 24'!F50, "SIM") +  COUNTIF('Obra 25'!F50, "SIM")</f>
        <v>0</v>
      </c>
      <c r="F36" s="81">
        <f>COUNTIF('Obra 1'!G50, "SIM") +  COUNTIF('Obra 2'!G50, "SIM") + COUNTIF('Obra 3'!G50, "SIM") + COUNTIF('Obra 4'!G50, "SIM")+ COUNTIF('Obra 5'!G50, "SIM") + COUNTIF('Obra 6'!G50, "SIM") +  COUNTIF('Obra 7'!G50, "SIM") +  COUNTIF('Obra 8'!G50, "SIM") +  COUNTIF('Obra 9'!G50, "SIM") +  COUNTIF('Obra 10'!G50, "SIM") +  COUNTIF('Obra 11'!G50, "SIM") +  COUNTIF('Obra 12'!G50, "SIM") +  COUNTIF('Obra 13'!G50, "SIM") +  COUNTIF('Obra 14'!G50, "SIM") +  COUNTIF('Obra 15'!G50, "SIM") +  COUNTIF('Obra 16'!G50, "SIM") +  COUNTIF('Obra 17'!G50, "SIM") +  COUNTIF('Obra 18'!G50, "SIM") +  COUNTIF('Obra 19'!G50, "SIM") +  COUNTIF('Obra 20'!G50, "SIM") +  COUNTIF('Obra 21'!G50, "SIM") +  COUNTIF('Obra 22'!G50, "SIM") +  COUNTIF('Obra 23'!G50, "SIM") +  COUNTIF('Obra 24'!G50, "SIM") +  COUNTIF('Obra 25'!G50, "SIM")</f>
        <v>0</v>
      </c>
      <c r="G36" s="81">
        <f>IF($B36="Especial",D36*Pontuação!R$4,IF($B36="AA",D36*Pontuação!R$5,IF($B36="A",D36*Pontuação!R$6,IF($B36="B",D36*Pontuação!R$7,IF($B36="C",D36*Pontuação!R$8,0)))))</f>
        <v>0</v>
      </c>
      <c r="H36" s="81">
        <f>IF($B36="Especial",E36*Pontuação!S$4,IF($B36="AA",E36*Pontuação!S$5,IF($B36="A",E36*Pontuação!S$6,IF($B36="B",E36*Pontuação!S$7,IF($B36="C",E36*Pontuação!S$8,0)))))</f>
        <v>0</v>
      </c>
      <c r="I36" s="81"/>
      <c r="J36" s="119">
        <f t="shared" si="1"/>
        <v>0</v>
      </c>
      <c r="K36" s="121">
        <f>COUNTIF('Obra 1'!J50, "Preenchimento incorreto!") +  COUNTIF('Obra 2'!J50, "Preenchimento incorreto!") + COUNTIF('Obra 3'!J50, "Preenchimento incorreto!") + COUNTIF('Obra 4'!J50, "Preenchimento incorreto!")+ COUNTIF('Obra 5'!J50, "Preenchimento incorreto!") + COUNTIF('Obra 6'!J50, "Preenchimento incorreto!") +  COUNTIF('Obra 7'!J50, "Preenchimento incorreto!") +  COUNTIF('Obra 8'!J50, "Preenchimento incorreto!") +  COUNTIF('Obra 9'!J50, "Preenchimento incorreto!") +  COUNTIF('Obra 10'!J50, "Preenchimento incorreto!") +  COUNTIF('Obra 11'!J50, "Preenchimento incorreto!") +  COUNTIF('Obra 12'!J50, "Preenchimento incorreto!") +  COUNTIF('Obra 13'!J50, "Preenchimento incorreto!") +  COUNTIF('Obra 14'!J50, "Preenchimento incorreto!") +  COUNTIF('Obra 15'!J50, "Preenchimento incorreto!") +  COUNTIF('Obra 16'!J50, "Preenchimento incorreto!") +  COUNTIF('Obra 17'!J50, "Preenchimento incorreto!") +  COUNTIF('Obra 18'!J50, "Preenchimento incorreto!") +  COUNTIF('Obra 19'!J50, "Preenchimento incorreto!") +  COUNTIF('Obra 20'!J50, "Preenchimento incorreto!") +  COUNTIF('Obra 21'!J50, "Preenchimento incorreto!") +  COUNTIF('Obra 22'!J50, "Preenchimento incorreto!") +  COUNTIF('Obra 23'!J50, "Preenchimento incorreto!") +  COUNTIF('Obra 24'!J50, "Preenchimento incorreto!") +  COUNTIF('Obra 25'!J50, "Preenchimento incorreto!")</f>
        <v>0</v>
      </c>
    </row>
    <row r="37" spans="2:11" x14ac:dyDescent="0.25">
      <c r="B37" s="80" t="s">
        <v>126</v>
      </c>
      <c r="C37" s="83" t="s">
        <v>154</v>
      </c>
      <c r="D37" s="81">
        <f>COUNTIF('Obra 1'!E51, "SIM") +  COUNTIF('Obra 2'!E51, "SIM") + COUNTIF('Obra 3'!E51, "SIM") + COUNTIF('Obra 4'!E51, "SIM")+ COUNTIF('Obra 5'!E51, "SIM") + COUNTIF('Obra 6'!E51, "SIM") +  COUNTIF('Obra 7'!E51, "SIM") +  COUNTIF('Obra 8'!E51, "SIM") +  COUNTIF('Obra 9'!E51, "SIM") +  COUNTIF('Obra 10'!E51, "SIM") +  COUNTIF('Obra 11'!E51, "SIM") +  COUNTIF('Obra 12'!E51, "SIM") +  COUNTIF('Obra 13'!E51, "SIM") +  COUNTIF('Obra 14'!E51, "SIM") +  COUNTIF('Obra 15'!E51, "SIM") +  COUNTIF('Obra 16'!E51, "SIM") +  COUNTIF('Obra 17'!E51, "SIM") +  COUNTIF('Obra 18'!E51, "SIM") +  COUNTIF('Obra 19'!E51, "SIM") +  COUNTIF('Obra 20'!E51, "SIM") +  COUNTIF('Obra 21'!E51, "SIM") +  COUNTIF('Obra 22'!E51, "SIM") +  COUNTIF('Obra 23'!E51, "SIM") +  COUNTIF('Obra 24'!E51, "SIM") +  COUNTIF('Obra 25'!E51, "SIM")</f>
        <v>0</v>
      </c>
      <c r="E37" s="81">
        <f>COUNTIF('Obra 1'!F51, "SIM") +  COUNTIF('Obra 2'!F51, "SIM") + COUNTIF('Obra 3'!F51, "SIM") + COUNTIF('Obra 4'!F51, "SIM")+ COUNTIF('Obra 5'!F51, "SIM") + COUNTIF('Obra 6'!F51, "SIM") +  COUNTIF('Obra 7'!F51, "SIM") +  COUNTIF('Obra 8'!F51, "SIM") +  COUNTIF('Obra 9'!F51, "SIM") +  COUNTIF('Obra 10'!F51, "SIM") +  COUNTIF('Obra 11'!F51, "SIM") +  COUNTIF('Obra 12'!F51, "SIM") +  COUNTIF('Obra 13'!F51, "SIM") +  COUNTIF('Obra 14'!F51, "SIM") +  COUNTIF('Obra 15'!F51, "SIM") +  COUNTIF('Obra 16'!F51, "SIM") +  COUNTIF('Obra 17'!F51, "SIM") +  COUNTIF('Obra 18'!F51, "SIM") +  COUNTIF('Obra 19'!F51, "SIM") +  COUNTIF('Obra 20'!F51, "SIM") +  COUNTIF('Obra 21'!F51, "SIM") +  COUNTIF('Obra 22'!F51, "SIM") +  COUNTIF('Obra 23'!F51, "SIM") +  COUNTIF('Obra 24'!F51, "SIM") +  COUNTIF('Obra 25'!F51, "SIM")</f>
        <v>0</v>
      </c>
      <c r="F37" s="81">
        <f>COUNTIF('Obra 1'!G51, "SIM") +  COUNTIF('Obra 2'!G51, "SIM") + COUNTIF('Obra 3'!G51, "SIM") + COUNTIF('Obra 4'!G51, "SIM")+ COUNTIF('Obra 5'!G51, "SIM") + COUNTIF('Obra 6'!G51, "SIM") +  COUNTIF('Obra 7'!G51, "SIM") +  COUNTIF('Obra 8'!G51, "SIM") +  COUNTIF('Obra 9'!G51, "SIM") +  COUNTIF('Obra 10'!G51, "SIM") +  COUNTIF('Obra 11'!G51, "SIM") +  COUNTIF('Obra 12'!G51, "SIM") +  COUNTIF('Obra 13'!G51, "SIM") +  COUNTIF('Obra 14'!G51, "SIM") +  COUNTIF('Obra 15'!G51, "SIM") +  COUNTIF('Obra 16'!G51, "SIM") +  COUNTIF('Obra 17'!G51, "SIM") +  COUNTIF('Obra 18'!G51, "SIM") +  COUNTIF('Obra 19'!G51, "SIM") +  COUNTIF('Obra 20'!G51, "SIM") +  COUNTIF('Obra 21'!G51, "SIM") +  COUNTIF('Obra 22'!G51, "SIM") +  COUNTIF('Obra 23'!G51, "SIM") +  COUNTIF('Obra 24'!G51, "SIM") +  COUNTIF('Obra 25'!G51, "SIM")</f>
        <v>0</v>
      </c>
      <c r="G37" s="81">
        <f>IF($B37="Especial",D37*Pontuação!R$4,IF($B37="AA",D37*Pontuação!R$5,IF($B37="A",D37*Pontuação!R$6,IF($B37="B",D37*Pontuação!R$7,IF($B37="C",D37*Pontuação!R$8,0)))))</f>
        <v>0</v>
      </c>
      <c r="H37" s="81">
        <f>IF($B37="Especial",E37*Pontuação!S$4,IF($B37="AA",E37*Pontuação!S$5,IF($B37="A",E37*Pontuação!S$6,IF($B37="B",E37*Pontuação!S$7,IF($B37="C",E37*Pontuação!S$8,0)))))</f>
        <v>0</v>
      </c>
      <c r="I37" s="81"/>
      <c r="J37" s="119">
        <f t="shared" si="1"/>
        <v>0</v>
      </c>
      <c r="K37" s="121">
        <f>COUNTIF('Obra 1'!J51, "Preenchimento incorreto!") +  COUNTIF('Obra 2'!J51, "Preenchimento incorreto!") + COUNTIF('Obra 3'!J51, "Preenchimento incorreto!") + COUNTIF('Obra 4'!J51, "Preenchimento incorreto!")+ COUNTIF('Obra 5'!J51, "Preenchimento incorreto!") + COUNTIF('Obra 6'!J51, "Preenchimento incorreto!") +  COUNTIF('Obra 7'!J51, "Preenchimento incorreto!") +  COUNTIF('Obra 8'!J51, "Preenchimento incorreto!") +  COUNTIF('Obra 9'!J51, "Preenchimento incorreto!") +  COUNTIF('Obra 10'!J51, "Preenchimento incorreto!") +  COUNTIF('Obra 11'!J51, "Preenchimento incorreto!") +  COUNTIF('Obra 12'!J51, "Preenchimento incorreto!") +  COUNTIF('Obra 13'!J51, "Preenchimento incorreto!") +  COUNTIF('Obra 14'!J51, "Preenchimento incorreto!") +  COUNTIF('Obra 15'!J51, "Preenchimento incorreto!") +  COUNTIF('Obra 16'!J51, "Preenchimento incorreto!") +  COUNTIF('Obra 17'!J51, "Preenchimento incorreto!") +  COUNTIF('Obra 18'!J51, "Preenchimento incorreto!") +  COUNTIF('Obra 19'!J51, "Preenchimento incorreto!") +  COUNTIF('Obra 20'!J51, "Preenchimento incorreto!") +  COUNTIF('Obra 21'!J51, "Preenchimento incorreto!") +  COUNTIF('Obra 22'!J51, "Preenchimento incorreto!") +  COUNTIF('Obra 23'!J51, "Preenchimento incorreto!") +  COUNTIF('Obra 24'!J51, "Preenchimento incorreto!") +  COUNTIF('Obra 25'!J51, "Preenchimento incorreto!")</f>
        <v>0</v>
      </c>
    </row>
    <row r="38" spans="2:11" x14ac:dyDescent="0.25">
      <c r="B38" s="82" t="s">
        <v>126</v>
      </c>
      <c r="C38" s="83" t="s">
        <v>38</v>
      </c>
      <c r="D38" s="81">
        <f>COUNTIF('Obra 1'!E52, "SIM") +  COUNTIF('Obra 2'!E52, "SIM") + COUNTIF('Obra 3'!E52, "SIM") + COUNTIF('Obra 4'!E52, "SIM")+ COUNTIF('Obra 5'!E52, "SIM") + COUNTIF('Obra 6'!E52, "SIM") +  COUNTIF('Obra 7'!E52, "SIM") +  COUNTIF('Obra 8'!E52, "SIM") +  COUNTIF('Obra 9'!E52, "SIM") +  COUNTIF('Obra 10'!E52, "SIM") +  COUNTIF('Obra 11'!E52, "SIM") +  COUNTIF('Obra 12'!E52, "SIM") +  COUNTIF('Obra 13'!E52, "SIM") +  COUNTIF('Obra 14'!E52, "SIM") +  COUNTIF('Obra 15'!E52, "SIM") +  COUNTIF('Obra 16'!E52, "SIM") +  COUNTIF('Obra 17'!E52, "SIM") +  COUNTIF('Obra 18'!E52, "SIM") +  COUNTIF('Obra 19'!E52, "SIM") +  COUNTIF('Obra 20'!E52, "SIM") +  COUNTIF('Obra 21'!E52, "SIM") +  COUNTIF('Obra 22'!E52, "SIM") +  COUNTIF('Obra 23'!E52, "SIM") +  COUNTIF('Obra 24'!E52, "SIM") +  COUNTIF('Obra 25'!E52, "SIM")</f>
        <v>0</v>
      </c>
      <c r="E38" s="81">
        <f>COUNTIF('Obra 1'!F52, "SIM") +  COUNTIF('Obra 2'!F52, "SIM") + COUNTIF('Obra 3'!F52, "SIM") + COUNTIF('Obra 4'!F52, "SIM")+ COUNTIF('Obra 5'!F52, "SIM") + COUNTIF('Obra 6'!F52, "SIM") +  COUNTIF('Obra 7'!F52, "SIM") +  COUNTIF('Obra 8'!F52, "SIM") +  COUNTIF('Obra 9'!F52, "SIM") +  COUNTIF('Obra 10'!F52, "SIM") +  COUNTIF('Obra 11'!F52, "SIM") +  COUNTIF('Obra 12'!F52, "SIM") +  COUNTIF('Obra 13'!F52, "SIM") +  COUNTIF('Obra 14'!F52, "SIM") +  COUNTIF('Obra 15'!F52, "SIM") +  COUNTIF('Obra 16'!F52, "SIM") +  COUNTIF('Obra 17'!F52, "SIM") +  COUNTIF('Obra 18'!F52, "SIM") +  COUNTIF('Obra 19'!F52, "SIM") +  COUNTIF('Obra 20'!F52, "SIM") +  COUNTIF('Obra 21'!F52, "SIM") +  COUNTIF('Obra 22'!F52, "SIM") +  COUNTIF('Obra 23'!F52, "SIM") +  COUNTIF('Obra 24'!F52, "SIM") +  COUNTIF('Obra 25'!F52, "SIM")</f>
        <v>0</v>
      </c>
      <c r="F38" s="81">
        <f>COUNTIF('Obra 1'!G52, "SIM") +  COUNTIF('Obra 2'!G52, "SIM") + COUNTIF('Obra 3'!G52, "SIM") + COUNTIF('Obra 4'!G52, "SIM")+ COUNTIF('Obra 5'!G52, "SIM") + COUNTIF('Obra 6'!G52, "SIM") +  COUNTIF('Obra 7'!G52, "SIM") +  COUNTIF('Obra 8'!G52, "SIM") +  COUNTIF('Obra 9'!G52, "SIM") +  COUNTIF('Obra 10'!G52, "SIM") +  COUNTIF('Obra 11'!G52, "SIM") +  COUNTIF('Obra 12'!G52, "SIM") +  COUNTIF('Obra 13'!G52, "SIM") +  COUNTIF('Obra 14'!G52, "SIM") +  COUNTIF('Obra 15'!G52, "SIM") +  COUNTIF('Obra 16'!G52, "SIM") +  COUNTIF('Obra 17'!G52, "SIM") +  COUNTIF('Obra 18'!G52, "SIM") +  COUNTIF('Obra 19'!G52, "SIM") +  COUNTIF('Obra 20'!G52, "SIM") +  COUNTIF('Obra 21'!G52, "SIM") +  COUNTIF('Obra 22'!G52, "SIM") +  COUNTIF('Obra 23'!G52, "SIM") +  COUNTIF('Obra 24'!G52, "SIM") +  COUNTIF('Obra 25'!G52, "SIM")</f>
        <v>0</v>
      </c>
      <c r="G38" s="81">
        <f>IF($B38="Especial",D38*Pontuação!R$4,IF($B38="AA",D38*Pontuação!R$5,IF($B38="A",D38*Pontuação!R$6,IF($B38="B",D38*Pontuação!R$7,IF($B38="C",D38*Pontuação!R$8,0)))))</f>
        <v>0</v>
      </c>
      <c r="H38" s="81">
        <f>IF($B38="Especial",E38*Pontuação!S$4,IF($B38="AA",E38*Pontuação!S$5,IF($B38="A",E38*Pontuação!S$6,IF($B38="B",E38*Pontuação!S$7,IF($B38="C",E38*Pontuação!S$8,0)))))</f>
        <v>0</v>
      </c>
      <c r="I38" s="81"/>
      <c r="J38" s="119">
        <f t="shared" si="1"/>
        <v>0</v>
      </c>
      <c r="K38" s="121">
        <f>COUNTIF('Obra 1'!J52, "Preenchimento incorreto!") +  COUNTIF('Obra 2'!J52, "Preenchimento incorreto!") + COUNTIF('Obra 3'!J52, "Preenchimento incorreto!") + COUNTIF('Obra 4'!J52, "Preenchimento incorreto!")+ COUNTIF('Obra 5'!J52, "Preenchimento incorreto!") + COUNTIF('Obra 6'!J52, "Preenchimento incorreto!") +  COUNTIF('Obra 7'!J52, "Preenchimento incorreto!") +  COUNTIF('Obra 8'!J52, "Preenchimento incorreto!") +  COUNTIF('Obra 9'!J52, "Preenchimento incorreto!") +  COUNTIF('Obra 10'!J52, "Preenchimento incorreto!") +  COUNTIF('Obra 11'!J52, "Preenchimento incorreto!") +  COUNTIF('Obra 12'!J52, "Preenchimento incorreto!") +  COUNTIF('Obra 13'!J52, "Preenchimento incorreto!") +  COUNTIF('Obra 14'!J52, "Preenchimento incorreto!") +  COUNTIF('Obra 15'!J52, "Preenchimento incorreto!") +  COUNTIF('Obra 16'!J52, "Preenchimento incorreto!") +  COUNTIF('Obra 17'!J52, "Preenchimento incorreto!") +  COUNTIF('Obra 18'!J52, "Preenchimento incorreto!") +  COUNTIF('Obra 19'!J52, "Preenchimento incorreto!") +  COUNTIF('Obra 20'!J52, "Preenchimento incorreto!") +  COUNTIF('Obra 21'!J52, "Preenchimento incorreto!") +  COUNTIF('Obra 22'!J52, "Preenchimento incorreto!") +  COUNTIF('Obra 23'!J52, "Preenchimento incorreto!") +  COUNTIF('Obra 24'!J52, "Preenchimento incorreto!") +  COUNTIF('Obra 25'!J52, "Preenchimento incorreto!")</f>
        <v>0</v>
      </c>
    </row>
    <row r="39" spans="2:11" x14ac:dyDescent="0.25">
      <c r="B39" s="80" t="s">
        <v>126</v>
      </c>
      <c r="C39" s="83" t="s">
        <v>39</v>
      </c>
      <c r="D39" s="81">
        <f>COUNTIF('Obra 1'!E53, "SIM") +  COUNTIF('Obra 2'!E53, "SIM") + COUNTIF('Obra 3'!E53, "SIM") + COUNTIF('Obra 4'!E53, "SIM")+ COUNTIF('Obra 5'!E53, "SIM") + COUNTIF('Obra 6'!E53, "SIM") +  COUNTIF('Obra 7'!E53, "SIM") +  COUNTIF('Obra 8'!E53, "SIM") +  COUNTIF('Obra 9'!E53, "SIM") +  COUNTIF('Obra 10'!E53, "SIM") +  COUNTIF('Obra 11'!E53, "SIM") +  COUNTIF('Obra 12'!E53, "SIM") +  COUNTIF('Obra 13'!E53, "SIM") +  COUNTIF('Obra 14'!E53, "SIM") +  COUNTIF('Obra 15'!E53, "SIM") +  COUNTIF('Obra 16'!E53, "SIM") +  COUNTIF('Obra 17'!E53, "SIM") +  COUNTIF('Obra 18'!E53, "SIM") +  COUNTIF('Obra 19'!E53, "SIM") +  COUNTIF('Obra 20'!E53, "SIM") +  COUNTIF('Obra 21'!E53, "SIM") +  COUNTIF('Obra 22'!E53, "SIM") +  COUNTIF('Obra 23'!E53, "SIM") +  COUNTIF('Obra 24'!E53, "SIM") +  COUNTIF('Obra 25'!E53, "SIM")</f>
        <v>0</v>
      </c>
      <c r="E39" s="81">
        <f>COUNTIF('Obra 1'!F53, "SIM") +  COUNTIF('Obra 2'!F53, "SIM") + COUNTIF('Obra 3'!F53, "SIM") + COUNTIF('Obra 4'!F53, "SIM")+ COUNTIF('Obra 5'!F53, "SIM") + COUNTIF('Obra 6'!F53, "SIM") +  COUNTIF('Obra 7'!F53, "SIM") +  COUNTIF('Obra 8'!F53, "SIM") +  COUNTIF('Obra 9'!F53, "SIM") +  COUNTIF('Obra 10'!F53, "SIM") +  COUNTIF('Obra 11'!F53, "SIM") +  COUNTIF('Obra 12'!F53, "SIM") +  COUNTIF('Obra 13'!F53, "SIM") +  COUNTIF('Obra 14'!F53, "SIM") +  COUNTIF('Obra 15'!F53, "SIM") +  COUNTIF('Obra 16'!F53, "SIM") +  COUNTIF('Obra 17'!F53, "SIM") +  COUNTIF('Obra 18'!F53, "SIM") +  COUNTIF('Obra 19'!F53, "SIM") +  COUNTIF('Obra 20'!F53, "SIM") +  COUNTIF('Obra 21'!F53, "SIM") +  COUNTIF('Obra 22'!F53, "SIM") +  COUNTIF('Obra 23'!F53, "SIM") +  COUNTIF('Obra 24'!F53, "SIM") +  COUNTIF('Obra 25'!F53, "SIM")</f>
        <v>0</v>
      </c>
      <c r="F39" s="81">
        <f>COUNTIF('Obra 1'!G53, "SIM") +  COUNTIF('Obra 2'!G53, "SIM") + COUNTIF('Obra 3'!G53, "SIM") + COUNTIF('Obra 4'!G53, "SIM")+ COUNTIF('Obra 5'!G53, "SIM") + COUNTIF('Obra 6'!G53, "SIM") +  COUNTIF('Obra 7'!G53, "SIM") +  COUNTIF('Obra 8'!G53, "SIM") +  COUNTIF('Obra 9'!G53, "SIM") +  COUNTIF('Obra 10'!G53, "SIM") +  COUNTIF('Obra 11'!G53, "SIM") +  COUNTIF('Obra 12'!G53, "SIM") +  COUNTIF('Obra 13'!G53, "SIM") +  COUNTIF('Obra 14'!G53, "SIM") +  COUNTIF('Obra 15'!G53, "SIM") +  COUNTIF('Obra 16'!G53, "SIM") +  COUNTIF('Obra 17'!G53, "SIM") +  COUNTIF('Obra 18'!G53, "SIM") +  COUNTIF('Obra 19'!G53, "SIM") +  COUNTIF('Obra 20'!G53, "SIM") +  COUNTIF('Obra 21'!G53, "SIM") +  COUNTIF('Obra 22'!G53, "SIM") +  COUNTIF('Obra 23'!G53, "SIM") +  COUNTIF('Obra 24'!G53, "SIM") +  COUNTIF('Obra 25'!G53, "SIM")</f>
        <v>0</v>
      </c>
      <c r="G39" s="81">
        <f>IF($B39="Especial",D39*Pontuação!R$4,IF($B39="AA",D39*Pontuação!R$5,IF($B39="A",D39*Pontuação!R$6,IF($B39="B",D39*Pontuação!R$7,IF($B39="C",D39*Pontuação!R$8,0)))))</f>
        <v>0</v>
      </c>
      <c r="H39" s="81">
        <f>IF($B39="Especial",E39*Pontuação!S$4,IF($B39="AA",E39*Pontuação!S$5,IF($B39="A",E39*Pontuação!S$6,IF($B39="B",E39*Pontuação!S$7,IF($B39="C",E39*Pontuação!S$8,0)))))</f>
        <v>0</v>
      </c>
      <c r="I39" s="81"/>
      <c r="J39" s="119">
        <f t="shared" si="1"/>
        <v>0</v>
      </c>
      <c r="K39" s="121">
        <f>COUNTIF('Obra 1'!J53, "Preenchimento incorreto!") +  COUNTIF('Obra 2'!J53, "Preenchimento incorreto!") + COUNTIF('Obra 3'!J53, "Preenchimento incorreto!") + COUNTIF('Obra 4'!J53, "Preenchimento incorreto!")+ COUNTIF('Obra 5'!J53, "Preenchimento incorreto!") + COUNTIF('Obra 6'!J53, "Preenchimento incorreto!") +  COUNTIF('Obra 7'!J53, "Preenchimento incorreto!") +  COUNTIF('Obra 8'!J53, "Preenchimento incorreto!") +  COUNTIF('Obra 9'!J53, "Preenchimento incorreto!") +  COUNTIF('Obra 10'!J53, "Preenchimento incorreto!") +  COUNTIF('Obra 11'!J53, "Preenchimento incorreto!") +  COUNTIF('Obra 12'!J53, "Preenchimento incorreto!") +  COUNTIF('Obra 13'!J53, "Preenchimento incorreto!") +  COUNTIF('Obra 14'!J53, "Preenchimento incorreto!") +  COUNTIF('Obra 15'!J53, "Preenchimento incorreto!") +  COUNTIF('Obra 16'!J53, "Preenchimento incorreto!") +  COUNTIF('Obra 17'!J53, "Preenchimento incorreto!") +  COUNTIF('Obra 18'!J53, "Preenchimento incorreto!") +  COUNTIF('Obra 19'!J53, "Preenchimento incorreto!") +  COUNTIF('Obra 20'!J53, "Preenchimento incorreto!") +  COUNTIF('Obra 21'!J53, "Preenchimento incorreto!") +  COUNTIF('Obra 22'!J53, "Preenchimento incorreto!") +  COUNTIF('Obra 23'!J53, "Preenchimento incorreto!") +  COUNTIF('Obra 24'!J53, "Preenchimento incorreto!") +  COUNTIF('Obra 25'!J53, "Preenchimento incorreto!")</f>
        <v>0</v>
      </c>
    </row>
    <row r="40" spans="2:11" x14ac:dyDescent="0.25">
      <c r="B40" s="82" t="s">
        <v>126</v>
      </c>
      <c r="C40" s="83" t="s">
        <v>40</v>
      </c>
      <c r="D40" s="81">
        <f>COUNTIF('Obra 1'!E54, "SIM") +  COUNTIF('Obra 2'!E54, "SIM") + COUNTIF('Obra 3'!E54, "SIM") + COUNTIF('Obra 4'!E54, "SIM")+ COUNTIF('Obra 5'!E54, "SIM") + COUNTIF('Obra 6'!E54, "SIM") +  COUNTIF('Obra 7'!E54, "SIM") +  COUNTIF('Obra 8'!E54, "SIM") +  COUNTIF('Obra 9'!E54, "SIM") +  COUNTIF('Obra 10'!E54, "SIM") +  COUNTIF('Obra 11'!E54, "SIM") +  COUNTIF('Obra 12'!E54, "SIM") +  COUNTIF('Obra 13'!E54, "SIM") +  COUNTIF('Obra 14'!E54, "SIM") +  COUNTIF('Obra 15'!E54, "SIM") +  COUNTIF('Obra 16'!E54, "SIM") +  COUNTIF('Obra 17'!E54, "SIM") +  COUNTIF('Obra 18'!E54, "SIM") +  COUNTIF('Obra 19'!E54, "SIM") +  COUNTIF('Obra 20'!E54, "SIM") +  COUNTIF('Obra 21'!E54, "SIM") +  COUNTIF('Obra 22'!E54, "SIM") +  COUNTIF('Obra 23'!E54, "SIM") +  COUNTIF('Obra 24'!E54, "SIM") +  COUNTIF('Obra 25'!E54, "SIM")</f>
        <v>0</v>
      </c>
      <c r="E40" s="81">
        <f>COUNTIF('Obra 1'!F54, "SIM") +  COUNTIF('Obra 2'!F54, "SIM") + COUNTIF('Obra 3'!F54, "SIM") + COUNTIF('Obra 4'!F54, "SIM")+ COUNTIF('Obra 5'!F54, "SIM") + COUNTIF('Obra 6'!F54, "SIM") +  COUNTIF('Obra 7'!F54, "SIM") +  COUNTIF('Obra 8'!F54, "SIM") +  COUNTIF('Obra 9'!F54, "SIM") +  COUNTIF('Obra 10'!F54, "SIM") +  COUNTIF('Obra 11'!F54, "SIM") +  COUNTIF('Obra 12'!F54, "SIM") +  COUNTIF('Obra 13'!F54, "SIM") +  COUNTIF('Obra 14'!F54, "SIM") +  COUNTIF('Obra 15'!F54, "SIM") +  COUNTIF('Obra 16'!F54, "SIM") +  COUNTIF('Obra 17'!F54, "SIM") +  COUNTIF('Obra 18'!F54, "SIM") +  COUNTIF('Obra 19'!F54, "SIM") +  COUNTIF('Obra 20'!F54, "SIM") +  COUNTIF('Obra 21'!F54, "SIM") +  COUNTIF('Obra 22'!F54, "SIM") +  COUNTIF('Obra 23'!F54, "SIM") +  COUNTIF('Obra 24'!F54, "SIM") +  COUNTIF('Obra 25'!F54, "SIM")</f>
        <v>0</v>
      </c>
      <c r="F40" s="81">
        <f>COUNTIF('Obra 1'!G54, "SIM") +  COUNTIF('Obra 2'!G54, "SIM") + COUNTIF('Obra 3'!G54, "SIM") + COUNTIF('Obra 4'!G54, "SIM")+ COUNTIF('Obra 5'!G54, "SIM") + COUNTIF('Obra 6'!G54, "SIM") +  COUNTIF('Obra 7'!G54, "SIM") +  COUNTIF('Obra 8'!G54, "SIM") +  COUNTIF('Obra 9'!G54, "SIM") +  COUNTIF('Obra 10'!G54, "SIM") +  COUNTIF('Obra 11'!G54, "SIM") +  COUNTIF('Obra 12'!G54, "SIM") +  COUNTIF('Obra 13'!G54, "SIM") +  COUNTIF('Obra 14'!G54, "SIM") +  COUNTIF('Obra 15'!G54, "SIM") +  COUNTIF('Obra 16'!G54, "SIM") +  COUNTIF('Obra 17'!G54, "SIM") +  COUNTIF('Obra 18'!G54, "SIM") +  COUNTIF('Obra 19'!G54, "SIM") +  COUNTIF('Obra 20'!G54, "SIM") +  COUNTIF('Obra 21'!G54, "SIM") +  COUNTIF('Obra 22'!G54, "SIM") +  COUNTIF('Obra 23'!G54, "SIM") +  COUNTIF('Obra 24'!G54, "SIM") +  COUNTIF('Obra 25'!G54, "SIM")</f>
        <v>0</v>
      </c>
      <c r="G40" s="81">
        <f>IF($B40="Especial",D40*Pontuação!R$4,IF($B40="AA",D40*Pontuação!R$5,IF($B40="A",D40*Pontuação!R$6,IF($B40="B",D40*Pontuação!R$7,IF($B40="C",D40*Pontuação!R$8,0)))))</f>
        <v>0</v>
      </c>
      <c r="H40" s="81">
        <f>IF($B40="Especial",E40*Pontuação!S$4,IF($B40="AA",E40*Pontuação!S$5,IF($B40="A",E40*Pontuação!S$6,IF($B40="B",E40*Pontuação!S$7,IF($B40="C",E40*Pontuação!S$8,0)))))</f>
        <v>0</v>
      </c>
      <c r="I40" s="81"/>
      <c r="J40" s="119">
        <f t="shared" si="1"/>
        <v>0</v>
      </c>
      <c r="K40" s="121">
        <f>COUNTIF('Obra 1'!J54, "Preenchimento incorreto!") +  COUNTIF('Obra 2'!J54, "Preenchimento incorreto!") + COUNTIF('Obra 3'!J54, "Preenchimento incorreto!") + COUNTIF('Obra 4'!J54, "Preenchimento incorreto!")+ COUNTIF('Obra 5'!J54, "Preenchimento incorreto!") + COUNTIF('Obra 6'!J54, "Preenchimento incorreto!") +  COUNTIF('Obra 7'!J54, "Preenchimento incorreto!") +  COUNTIF('Obra 8'!J54, "Preenchimento incorreto!") +  COUNTIF('Obra 9'!J54, "Preenchimento incorreto!") +  COUNTIF('Obra 10'!J54, "Preenchimento incorreto!") +  COUNTIF('Obra 11'!J54, "Preenchimento incorreto!") +  COUNTIF('Obra 12'!J54, "Preenchimento incorreto!") +  COUNTIF('Obra 13'!J54, "Preenchimento incorreto!") +  COUNTIF('Obra 14'!J54, "Preenchimento incorreto!") +  COUNTIF('Obra 15'!J54, "Preenchimento incorreto!") +  COUNTIF('Obra 16'!J54, "Preenchimento incorreto!") +  COUNTIF('Obra 17'!J54, "Preenchimento incorreto!") +  COUNTIF('Obra 18'!J54, "Preenchimento incorreto!") +  COUNTIF('Obra 19'!J54, "Preenchimento incorreto!") +  COUNTIF('Obra 20'!J54, "Preenchimento incorreto!") +  COUNTIF('Obra 21'!J54, "Preenchimento incorreto!") +  COUNTIF('Obra 22'!J54, "Preenchimento incorreto!") +  COUNTIF('Obra 23'!J54, "Preenchimento incorreto!") +  COUNTIF('Obra 24'!J54, "Preenchimento incorreto!") +  COUNTIF('Obra 25'!J54, "Preenchimento incorreto!")</f>
        <v>0</v>
      </c>
    </row>
    <row r="41" spans="2:11" x14ac:dyDescent="0.25">
      <c r="B41" s="80" t="s">
        <v>126</v>
      </c>
      <c r="C41" s="83" t="s">
        <v>42</v>
      </c>
      <c r="D41" s="81">
        <f>COUNTIF('Obra 1'!E55, "SIM") +  COUNTIF('Obra 2'!E55, "SIM") + COUNTIF('Obra 3'!E55, "SIM") + COUNTIF('Obra 4'!E55, "SIM")+ COUNTIF('Obra 5'!E55, "SIM") + COUNTIF('Obra 6'!E55, "SIM") +  COUNTIF('Obra 7'!E55, "SIM") +  COUNTIF('Obra 8'!E55, "SIM") +  COUNTIF('Obra 9'!E55, "SIM") +  COUNTIF('Obra 10'!E55, "SIM") +  COUNTIF('Obra 11'!E55, "SIM") +  COUNTIF('Obra 12'!E55, "SIM") +  COUNTIF('Obra 13'!E55, "SIM") +  COUNTIF('Obra 14'!E55, "SIM") +  COUNTIF('Obra 15'!E55, "SIM") +  COUNTIF('Obra 16'!E55, "SIM") +  COUNTIF('Obra 17'!E55, "SIM") +  COUNTIF('Obra 18'!E55, "SIM") +  COUNTIF('Obra 19'!E55, "SIM") +  COUNTIF('Obra 20'!E55, "SIM") +  COUNTIF('Obra 21'!E55, "SIM") +  COUNTIF('Obra 22'!E55, "SIM") +  COUNTIF('Obra 23'!E55, "SIM") +  COUNTIF('Obra 24'!E55, "SIM") +  COUNTIF('Obra 25'!E55, "SIM")</f>
        <v>0</v>
      </c>
      <c r="E41" s="81">
        <f>COUNTIF('Obra 1'!F55, "SIM") +  COUNTIF('Obra 2'!F55, "SIM") + COUNTIF('Obra 3'!F55, "SIM") + COUNTIF('Obra 4'!F55, "SIM")+ COUNTIF('Obra 5'!F55, "SIM") + COUNTIF('Obra 6'!F55, "SIM") +  COUNTIF('Obra 7'!F55, "SIM") +  COUNTIF('Obra 8'!F55, "SIM") +  COUNTIF('Obra 9'!F55, "SIM") +  COUNTIF('Obra 10'!F55, "SIM") +  COUNTIF('Obra 11'!F55, "SIM") +  COUNTIF('Obra 12'!F55, "SIM") +  COUNTIF('Obra 13'!F55, "SIM") +  COUNTIF('Obra 14'!F55, "SIM") +  COUNTIF('Obra 15'!F55, "SIM") +  COUNTIF('Obra 16'!F55, "SIM") +  COUNTIF('Obra 17'!F55, "SIM") +  COUNTIF('Obra 18'!F55, "SIM") +  COUNTIF('Obra 19'!F55, "SIM") +  COUNTIF('Obra 20'!F55, "SIM") +  COUNTIF('Obra 21'!F55, "SIM") +  COUNTIF('Obra 22'!F55, "SIM") +  COUNTIF('Obra 23'!F55, "SIM") +  COUNTIF('Obra 24'!F55, "SIM") +  COUNTIF('Obra 25'!F55, "SIM")</f>
        <v>0</v>
      </c>
      <c r="F41" s="81">
        <f>COUNTIF('Obra 1'!G55, "SIM") +  COUNTIF('Obra 2'!G55, "SIM") + COUNTIF('Obra 3'!G55, "SIM") + COUNTIF('Obra 4'!G55, "SIM")+ COUNTIF('Obra 5'!G55, "SIM") + COUNTIF('Obra 6'!G55, "SIM") +  COUNTIF('Obra 7'!G55, "SIM") +  COUNTIF('Obra 8'!G55, "SIM") +  COUNTIF('Obra 9'!G55, "SIM") +  COUNTIF('Obra 10'!G55, "SIM") +  COUNTIF('Obra 11'!G55, "SIM") +  COUNTIF('Obra 12'!G55, "SIM") +  COUNTIF('Obra 13'!G55, "SIM") +  COUNTIF('Obra 14'!G55, "SIM") +  COUNTIF('Obra 15'!G55, "SIM") +  COUNTIF('Obra 16'!G55, "SIM") +  COUNTIF('Obra 17'!G55, "SIM") +  COUNTIF('Obra 18'!G55, "SIM") +  COUNTIF('Obra 19'!G55, "SIM") +  COUNTIF('Obra 20'!G55, "SIM") +  COUNTIF('Obra 21'!G55, "SIM") +  COUNTIF('Obra 22'!G55, "SIM") +  COUNTIF('Obra 23'!G55, "SIM") +  COUNTIF('Obra 24'!G55, "SIM") +  COUNTIF('Obra 25'!G55, "SIM")</f>
        <v>0</v>
      </c>
      <c r="G41" s="81">
        <f>IF($B41="Especial",D41*Pontuação!R$4,IF($B41="AA",D41*Pontuação!R$5,IF($B41="A",D41*Pontuação!R$6,IF($B41="B",D41*Pontuação!R$7,IF($B41="C",D41*Pontuação!R$8,0)))))</f>
        <v>0</v>
      </c>
      <c r="H41" s="81">
        <f>IF($B41="Especial",E41*Pontuação!S$4,IF($B41="AA",E41*Pontuação!S$5,IF($B41="A",E41*Pontuação!S$6,IF($B41="B",E41*Pontuação!S$7,IF($B41="C",E41*Pontuação!S$8,0)))))</f>
        <v>0</v>
      </c>
      <c r="I41" s="81"/>
      <c r="J41" s="119">
        <f t="shared" si="1"/>
        <v>0</v>
      </c>
      <c r="K41" s="121">
        <f>COUNTIF('Obra 1'!J55, "Preenchimento incorreto!") +  COUNTIF('Obra 2'!J55, "Preenchimento incorreto!") + COUNTIF('Obra 3'!J55, "Preenchimento incorreto!") + COUNTIF('Obra 4'!J55, "Preenchimento incorreto!")+ COUNTIF('Obra 5'!J55, "Preenchimento incorreto!") + COUNTIF('Obra 6'!J55, "Preenchimento incorreto!") +  COUNTIF('Obra 7'!J55, "Preenchimento incorreto!") +  COUNTIF('Obra 8'!J55, "Preenchimento incorreto!") +  COUNTIF('Obra 9'!J55, "Preenchimento incorreto!") +  COUNTIF('Obra 10'!J55, "Preenchimento incorreto!") +  COUNTIF('Obra 11'!J55, "Preenchimento incorreto!") +  COUNTIF('Obra 12'!J55, "Preenchimento incorreto!") +  COUNTIF('Obra 13'!J55, "Preenchimento incorreto!") +  COUNTIF('Obra 14'!J55, "Preenchimento incorreto!") +  COUNTIF('Obra 15'!J55, "Preenchimento incorreto!") +  COUNTIF('Obra 16'!J55, "Preenchimento incorreto!") +  COUNTIF('Obra 17'!J55, "Preenchimento incorreto!") +  COUNTIF('Obra 18'!J55, "Preenchimento incorreto!") +  COUNTIF('Obra 19'!J55, "Preenchimento incorreto!") +  COUNTIF('Obra 20'!J55, "Preenchimento incorreto!") +  COUNTIF('Obra 21'!J55, "Preenchimento incorreto!") +  COUNTIF('Obra 22'!J55, "Preenchimento incorreto!") +  COUNTIF('Obra 23'!J55, "Preenchimento incorreto!") +  COUNTIF('Obra 24'!J55, "Preenchimento incorreto!") +  COUNTIF('Obra 25'!J55, "Preenchimento incorreto!")</f>
        <v>0</v>
      </c>
    </row>
    <row r="42" spans="2:11" x14ac:dyDescent="0.25">
      <c r="B42" s="14" t="s">
        <v>127</v>
      </c>
      <c r="C42" s="12" t="s">
        <v>46</v>
      </c>
      <c r="D42" s="22">
        <f>COUNTIF('Obra 1'!E56, "SIM") +  COUNTIF('Obra 2'!E56, "SIM") + COUNTIF('Obra 3'!E56, "SIM") + COUNTIF('Obra 4'!E56, "SIM")+ COUNTIF('Obra 5'!E56, "SIM") + COUNTIF('Obra 6'!E56, "SIM") +  COUNTIF('Obra 7'!E56, "SIM") +  COUNTIF('Obra 8'!E56, "SIM") +  COUNTIF('Obra 9'!E56, "SIM") +  COUNTIF('Obra 10'!E56, "SIM") +  COUNTIF('Obra 11'!E56, "SIM") +  COUNTIF('Obra 12'!E56, "SIM") +  COUNTIF('Obra 13'!E56, "SIM") +  COUNTIF('Obra 14'!E56, "SIM") +  COUNTIF('Obra 15'!E56, "SIM") +  COUNTIF('Obra 16'!E56, "SIM") +  COUNTIF('Obra 17'!E56, "SIM") +  COUNTIF('Obra 18'!E56, "SIM") +  COUNTIF('Obra 19'!E56, "SIM") +  COUNTIF('Obra 20'!E56, "SIM") +  COUNTIF('Obra 21'!E56, "SIM") +  COUNTIF('Obra 22'!E56, "SIM") +  COUNTIF('Obra 23'!E56, "SIM") +  COUNTIF('Obra 24'!E56, "SIM") +  COUNTIF('Obra 25'!E56, "SIM")</f>
        <v>0</v>
      </c>
      <c r="E42" s="22">
        <f>COUNTIF('Obra 1'!F56, "SIM") +  COUNTIF('Obra 2'!F56, "SIM") + COUNTIF('Obra 3'!F56, "SIM") + COUNTIF('Obra 4'!F56, "SIM")+ COUNTIF('Obra 5'!F56, "SIM") + COUNTIF('Obra 6'!F56, "SIM") +  COUNTIF('Obra 7'!F56, "SIM") +  COUNTIF('Obra 8'!F56, "SIM") +  COUNTIF('Obra 9'!F56, "SIM") +  COUNTIF('Obra 10'!F56, "SIM") +  COUNTIF('Obra 11'!F56, "SIM") +  COUNTIF('Obra 12'!F56, "SIM") +  COUNTIF('Obra 13'!F56, "SIM") +  COUNTIF('Obra 14'!F56, "SIM") +  COUNTIF('Obra 15'!F56, "SIM") +  COUNTIF('Obra 16'!F56, "SIM") +  COUNTIF('Obra 17'!F56, "SIM") +  COUNTIF('Obra 18'!F56, "SIM") +  COUNTIF('Obra 19'!F56, "SIM") +  COUNTIF('Obra 20'!F56, "SIM") +  COUNTIF('Obra 21'!F56, "SIM") +  COUNTIF('Obra 22'!F56, "SIM") +  COUNTIF('Obra 23'!F56, "SIM") +  COUNTIF('Obra 24'!F56, "SIM") +  COUNTIF('Obra 25'!F56, "SIM")</f>
        <v>0</v>
      </c>
      <c r="F42" s="22">
        <f>COUNTIF('Obra 1'!G56, "SIM") +  COUNTIF('Obra 2'!G56, "SIM") + COUNTIF('Obra 3'!G56, "SIM") + COUNTIF('Obra 4'!G56, "SIM")+ COUNTIF('Obra 5'!G56, "SIM") + COUNTIF('Obra 6'!G56, "SIM") +  COUNTIF('Obra 7'!G56, "SIM") +  COUNTIF('Obra 8'!G56, "SIM") +  COUNTIF('Obra 9'!G56, "SIM") +  COUNTIF('Obra 10'!G56, "SIM") +  COUNTIF('Obra 11'!G56, "SIM") +  COUNTIF('Obra 12'!G56, "SIM") +  COUNTIF('Obra 13'!G56, "SIM") +  COUNTIF('Obra 14'!G56, "SIM") +  COUNTIF('Obra 15'!G56, "SIM") +  COUNTIF('Obra 16'!G56, "SIM") +  COUNTIF('Obra 17'!G56, "SIM") +  COUNTIF('Obra 18'!G56, "SIM") +  COUNTIF('Obra 19'!G56, "SIM") +  COUNTIF('Obra 20'!G56, "SIM") +  COUNTIF('Obra 21'!G56, "SIM") +  COUNTIF('Obra 22'!G56, "SIM") +  COUNTIF('Obra 23'!G56, "SIM") +  COUNTIF('Obra 24'!G56, "SIM") +  COUNTIF('Obra 25'!G56, "SIM")</f>
        <v>0</v>
      </c>
      <c r="G42" s="22">
        <f>IF($B42="Especial",D42*Pontuação!R$4,IF($B42="AA",D42*Pontuação!R$5,IF($B42="A",D42*Pontuação!R$6,IF($B42="B",D42*Pontuação!R$7,IF($B42="C",D42*Pontuação!R$8,0)))))</f>
        <v>0</v>
      </c>
      <c r="H42" s="22">
        <f>IF($B42="Especial",E42*Pontuação!S$4,IF($B42="AA",E42*Pontuação!S$5,IF($B42="A",E42*Pontuação!S$6,IF($B42="B",E42*Pontuação!S$7,IF($B42="C",E42*Pontuação!S$8,0)))))</f>
        <v>0</v>
      </c>
      <c r="I42" s="22"/>
      <c r="J42" s="120">
        <f t="shared" si="1"/>
        <v>0</v>
      </c>
      <c r="K42" s="121">
        <f>COUNTIF('Obra 1'!J56, "Preenchimento incorreto!") +  COUNTIF('Obra 2'!J56, "Preenchimento incorreto!") + COUNTIF('Obra 3'!J56, "Preenchimento incorreto!") + COUNTIF('Obra 4'!J56, "Preenchimento incorreto!")+ COUNTIF('Obra 5'!J56, "Preenchimento incorreto!") + COUNTIF('Obra 6'!J56, "Preenchimento incorreto!") +  COUNTIF('Obra 7'!J56, "Preenchimento incorreto!") +  COUNTIF('Obra 8'!J56, "Preenchimento incorreto!") +  COUNTIF('Obra 9'!J56, "Preenchimento incorreto!") +  COUNTIF('Obra 10'!J56, "Preenchimento incorreto!") +  COUNTIF('Obra 11'!J56, "Preenchimento incorreto!") +  COUNTIF('Obra 12'!J56, "Preenchimento incorreto!") +  COUNTIF('Obra 13'!J56, "Preenchimento incorreto!") +  COUNTIF('Obra 14'!J56, "Preenchimento incorreto!") +  COUNTIF('Obra 15'!J56, "Preenchimento incorreto!") +  COUNTIF('Obra 16'!J56, "Preenchimento incorreto!") +  COUNTIF('Obra 17'!J56, "Preenchimento incorreto!") +  COUNTIF('Obra 18'!J56, "Preenchimento incorreto!") +  COUNTIF('Obra 19'!J56, "Preenchimento incorreto!") +  COUNTIF('Obra 20'!J56, "Preenchimento incorreto!") +  COUNTIF('Obra 21'!J56, "Preenchimento incorreto!") +  COUNTIF('Obra 22'!J56, "Preenchimento incorreto!") +  COUNTIF('Obra 23'!J56, "Preenchimento incorreto!") +  COUNTIF('Obra 24'!J56, "Preenchimento incorreto!") +  COUNTIF('Obra 25'!J56, "Preenchimento incorreto!")</f>
        <v>0</v>
      </c>
    </row>
    <row r="43" spans="2:11" x14ac:dyDescent="0.25">
      <c r="B43" s="16" t="s">
        <v>127</v>
      </c>
      <c r="C43" s="12" t="s">
        <v>4</v>
      </c>
      <c r="D43" s="22">
        <f>COUNTIF('Obra 1'!E57, "SIM") +  COUNTIF('Obra 2'!E57, "SIM") + COUNTIF('Obra 3'!E57, "SIM") + COUNTIF('Obra 4'!E57, "SIM")+ COUNTIF('Obra 5'!E57, "SIM") + COUNTIF('Obra 6'!E57, "SIM") +  COUNTIF('Obra 7'!E57, "SIM") +  COUNTIF('Obra 8'!E57, "SIM") +  COUNTIF('Obra 9'!E57, "SIM") +  COUNTIF('Obra 10'!E57, "SIM") +  COUNTIF('Obra 11'!E57, "SIM") +  COUNTIF('Obra 12'!E57, "SIM") +  COUNTIF('Obra 13'!E57, "SIM") +  COUNTIF('Obra 14'!E57, "SIM") +  COUNTIF('Obra 15'!E57, "SIM") +  COUNTIF('Obra 16'!E57, "SIM") +  COUNTIF('Obra 17'!E57, "SIM") +  COUNTIF('Obra 18'!E57, "SIM") +  COUNTIF('Obra 19'!E57, "SIM") +  COUNTIF('Obra 20'!E57, "SIM") +  COUNTIF('Obra 21'!E57, "SIM") +  COUNTIF('Obra 22'!E57, "SIM") +  COUNTIF('Obra 23'!E57, "SIM") +  COUNTIF('Obra 24'!E57, "SIM") +  COUNTIF('Obra 25'!E57, "SIM")</f>
        <v>0</v>
      </c>
      <c r="E43" s="22">
        <f>COUNTIF('Obra 1'!F57, "SIM") +  COUNTIF('Obra 2'!F57, "SIM") + COUNTIF('Obra 3'!F57, "SIM") + COUNTIF('Obra 4'!F57, "SIM")+ COUNTIF('Obra 5'!F57, "SIM") + COUNTIF('Obra 6'!F57, "SIM") +  COUNTIF('Obra 7'!F57, "SIM") +  COUNTIF('Obra 8'!F57, "SIM") +  COUNTIF('Obra 9'!F57, "SIM") +  COUNTIF('Obra 10'!F57, "SIM") +  COUNTIF('Obra 11'!F57, "SIM") +  COUNTIF('Obra 12'!F57, "SIM") +  COUNTIF('Obra 13'!F57, "SIM") +  COUNTIF('Obra 14'!F57, "SIM") +  COUNTIF('Obra 15'!F57, "SIM") +  COUNTIF('Obra 16'!F57, "SIM") +  COUNTIF('Obra 17'!F57, "SIM") +  COUNTIF('Obra 18'!F57, "SIM") +  COUNTIF('Obra 19'!F57, "SIM") +  COUNTIF('Obra 20'!F57, "SIM") +  COUNTIF('Obra 21'!F57, "SIM") +  COUNTIF('Obra 22'!F57, "SIM") +  COUNTIF('Obra 23'!F57, "SIM") +  COUNTIF('Obra 24'!F57, "SIM") +  COUNTIF('Obra 25'!F57, "SIM")</f>
        <v>0</v>
      </c>
      <c r="F43" s="22">
        <f>COUNTIF('Obra 1'!G57, "SIM") +  COUNTIF('Obra 2'!G57, "SIM") + COUNTIF('Obra 3'!G57, "SIM") + COUNTIF('Obra 4'!G57, "SIM")+ COUNTIF('Obra 5'!G57, "SIM") + COUNTIF('Obra 6'!G57, "SIM") +  COUNTIF('Obra 7'!G57, "SIM") +  COUNTIF('Obra 8'!G57, "SIM") +  COUNTIF('Obra 9'!G57, "SIM") +  COUNTIF('Obra 10'!G57, "SIM") +  COUNTIF('Obra 11'!G57, "SIM") +  COUNTIF('Obra 12'!G57, "SIM") +  COUNTIF('Obra 13'!G57, "SIM") +  COUNTIF('Obra 14'!G57, "SIM") +  COUNTIF('Obra 15'!G57, "SIM") +  COUNTIF('Obra 16'!G57, "SIM") +  COUNTIF('Obra 17'!G57, "SIM") +  COUNTIF('Obra 18'!G57, "SIM") +  COUNTIF('Obra 19'!G57, "SIM") +  COUNTIF('Obra 20'!G57, "SIM") +  COUNTIF('Obra 21'!G57, "SIM") +  COUNTIF('Obra 22'!G57, "SIM") +  COUNTIF('Obra 23'!G57, "SIM") +  COUNTIF('Obra 24'!G57, "SIM") +  COUNTIF('Obra 25'!G57, "SIM")</f>
        <v>0</v>
      </c>
      <c r="G43" s="22">
        <f>IF($B43="Especial",D43*Pontuação!R$4,IF($B43="AA",D43*Pontuação!R$5,IF($B43="A",D43*Pontuação!R$6,IF($B43="B",D43*Pontuação!R$7,IF($B43="C",D43*Pontuação!R$8,0)))))</f>
        <v>0</v>
      </c>
      <c r="H43" s="22">
        <f>IF($B43="Especial",E43*Pontuação!S$4,IF($B43="AA",E43*Pontuação!S$5,IF($B43="A",E43*Pontuação!S$6,IF($B43="B",E43*Pontuação!S$7,IF($B43="C",E43*Pontuação!S$8,0)))))</f>
        <v>0</v>
      </c>
      <c r="I43" s="22"/>
      <c r="J43" s="120">
        <f t="shared" si="1"/>
        <v>0</v>
      </c>
      <c r="K43" s="121">
        <f>COUNTIF('Obra 1'!J57, "Preenchimento incorreto!") +  COUNTIF('Obra 2'!J57, "Preenchimento incorreto!") + COUNTIF('Obra 3'!J57, "Preenchimento incorreto!") + COUNTIF('Obra 4'!J57, "Preenchimento incorreto!")+ COUNTIF('Obra 5'!J57, "Preenchimento incorreto!") + COUNTIF('Obra 6'!J57, "Preenchimento incorreto!") +  COUNTIF('Obra 7'!J57, "Preenchimento incorreto!") +  COUNTIF('Obra 8'!J57, "Preenchimento incorreto!") +  COUNTIF('Obra 9'!J57, "Preenchimento incorreto!") +  COUNTIF('Obra 10'!J57, "Preenchimento incorreto!") +  COUNTIF('Obra 11'!J57, "Preenchimento incorreto!") +  COUNTIF('Obra 12'!J57, "Preenchimento incorreto!") +  COUNTIF('Obra 13'!J57, "Preenchimento incorreto!") +  COUNTIF('Obra 14'!J57, "Preenchimento incorreto!") +  COUNTIF('Obra 15'!J57, "Preenchimento incorreto!") +  COUNTIF('Obra 16'!J57, "Preenchimento incorreto!") +  COUNTIF('Obra 17'!J57, "Preenchimento incorreto!") +  COUNTIF('Obra 18'!J57, "Preenchimento incorreto!") +  COUNTIF('Obra 19'!J57, "Preenchimento incorreto!") +  COUNTIF('Obra 20'!J57, "Preenchimento incorreto!") +  COUNTIF('Obra 21'!J57, "Preenchimento incorreto!") +  COUNTIF('Obra 22'!J57, "Preenchimento incorreto!") +  COUNTIF('Obra 23'!J57, "Preenchimento incorreto!") +  COUNTIF('Obra 24'!J57, "Preenchimento incorreto!") +  COUNTIF('Obra 25'!J57, "Preenchimento incorreto!")</f>
        <v>0</v>
      </c>
    </row>
    <row r="44" spans="2:11" x14ac:dyDescent="0.25">
      <c r="B44" s="14" t="s">
        <v>127</v>
      </c>
      <c r="C44" s="12" t="s">
        <v>47</v>
      </c>
      <c r="D44" s="22">
        <f>COUNTIF('Obra 1'!E58, "SIM") +  COUNTIF('Obra 2'!E58, "SIM") + COUNTIF('Obra 3'!E58, "SIM") + COUNTIF('Obra 4'!E58, "SIM")+ COUNTIF('Obra 5'!E58, "SIM") + COUNTIF('Obra 6'!E58, "SIM") +  COUNTIF('Obra 7'!E58, "SIM") +  COUNTIF('Obra 8'!E58, "SIM") +  COUNTIF('Obra 9'!E58, "SIM") +  COUNTIF('Obra 10'!E58, "SIM") +  COUNTIF('Obra 11'!E58, "SIM") +  COUNTIF('Obra 12'!E58, "SIM") +  COUNTIF('Obra 13'!E58, "SIM") +  COUNTIF('Obra 14'!E58, "SIM") +  COUNTIF('Obra 15'!E58, "SIM") +  COUNTIF('Obra 16'!E58, "SIM") +  COUNTIF('Obra 17'!E58, "SIM") +  COUNTIF('Obra 18'!E58, "SIM") +  COUNTIF('Obra 19'!E58, "SIM") +  COUNTIF('Obra 20'!E58, "SIM") +  COUNTIF('Obra 21'!E58, "SIM") +  COUNTIF('Obra 22'!E58, "SIM") +  COUNTIF('Obra 23'!E58, "SIM") +  COUNTIF('Obra 24'!E58, "SIM") +  COUNTIF('Obra 25'!E58, "SIM")</f>
        <v>0</v>
      </c>
      <c r="E44" s="22">
        <f>COUNTIF('Obra 1'!F58, "SIM") +  COUNTIF('Obra 2'!F58, "SIM") + COUNTIF('Obra 3'!F58, "SIM") + COUNTIF('Obra 4'!F58, "SIM")+ COUNTIF('Obra 5'!F58, "SIM") + COUNTIF('Obra 6'!F58, "SIM") +  COUNTIF('Obra 7'!F58, "SIM") +  COUNTIF('Obra 8'!F58, "SIM") +  COUNTIF('Obra 9'!F58, "SIM") +  COUNTIF('Obra 10'!F58, "SIM") +  COUNTIF('Obra 11'!F58, "SIM") +  COUNTIF('Obra 12'!F58, "SIM") +  COUNTIF('Obra 13'!F58, "SIM") +  COUNTIF('Obra 14'!F58, "SIM") +  COUNTIF('Obra 15'!F58, "SIM") +  COUNTIF('Obra 16'!F58, "SIM") +  COUNTIF('Obra 17'!F58, "SIM") +  COUNTIF('Obra 18'!F58, "SIM") +  COUNTIF('Obra 19'!F58, "SIM") +  COUNTIF('Obra 20'!F58, "SIM") +  COUNTIF('Obra 21'!F58, "SIM") +  COUNTIF('Obra 22'!F58, "SIM") +  COUNTIF('Obra 23'!F58, "SIM") +  COUNTIF('Obra 24'!F58, "SIM") +  COUNTIF('Obra 25'!F58, "SIM")</f>
        <v>0</v>
      </c>
      <c r="F44" s="22">
        <f>COUNTIF('Obra 1'!G58, "SIM") +  COUNTIF('Obra 2'!G58, "SIM") + COUNTIF('Obra 3'!G58, "SIM") + COUNTIF('Obra 4'!G58, "SIM")+ COUNTIF('Obra 5'!G58, "SIM") + COUNTIF('Obra 6'!G58, "SIM") +  COUNTIF('Obra 7'!G58, "SIM") +  COUNTIF('Obra 8'!G58, "SIM") +  COUNTIF('Obra 9'!G58, "SIM") +  COUNTIF('Obra 10'!G58, "SIM") +  COUNTIF('Obra 11'!G58, "SIM") +  COUNTIF('Obra 12'!G58, "SIM") +  COUNTIF('Obra 13'!G58, "SIM") +  COUNTIF('Obra 14'!G58, "SIM") +  COUNTIF('Obra 15'!G58, "SIM") +  COUNTIF('Obra 16'!G58, "SIM") +  COUNTIF('Obra 17'!G58, "SIM") +  COUNTIF('Obra 18'!G58, "SIM") +  COUNTIF('Obra 19'!G58, "SIM") +  COUNTIF('Obra 20'!G58, "SIM") +  COUNTIF('Obra 21'!G58, "SIM") +  COUNTIF('Obra 22'!G58, "SIM") +  COUNTIF('Obra 23'!G58, "SIM") +  COUNTIF('Obra 24'!G58, "SIM") +  COUNTIF('Obra 25'!G58, "SIM")</f>
        <v>0</v>
      </c>
      <c r="G44" s="22">
        <f>IF($B44="Especial",D44*Pontuação!R$4,IF($B44="AA",D44*Pontuação!R$5,IF($B44="A",D44*Pontuação!R$6,IF($B44="B",D44*Pontuação!R$7,IF($B44="C",D44*Pontuação!R$8,0)))))</f>
        <v>0</v>
      </c>
      <c r="H44" s="22">
        <f>IF($B44="Especial",E44*Pontuação!S$4,IF($B44="AA",E44*Pontuação!S$5,IF($B44="A",E44*Pontuação!S$6,IF($B44="B",E44*Pontuação!S$7,IF($B44="C",E44*Pontuação!S$8,0)))))</f>
        <v>0</v>
      </c>
      <c r="I44" s="22"/>
      <c r="J44" s="120">
        <f t="shared" si="1"/>
        <v>0</v>
      </c>
      <c r="K44" s="121">
        <f>COUNTIF('Obra 1'!J58, "Preenchimento incorreto!") +  COUNTIF('Obra 2'!J58, "Preenchimento incorreto!") + COUNTIF('Obra 3'!J58, "Preenchimento incorreto!") + COUNTIF('Obra 4'!J58, "Preenchimento incorreto!")+ COUNTIF('Obra 5'!J58, "Preenchimento incorreto!") + COUNTIF('Obra 6'!J58, "Preenchimento incorreto!") +  COUNTIF('Obra 7'!J58, "Preenchimento incorreto!") +  COUNTIF('Obra 8'!J58, "Preenchimento incorreto!") +  COUNTIF('Obra 9'!J58, "Preenchimento incorreto!") +  COUNTIF('Obra 10'!J58, "Preenchimento incorreto!") +  COUNTIF('Obra 11'!J58, "Preenchimento incorreto!") +  COUNTIF('Obra 12'!J58, "Preenchimento incorreto!") +  COUNTIF('Obra 13'!J58, "Preenchimento incorreto!") +  COUNTIF('Obra 14'!J58, "Preenchimento incorreto!") +  COUNTIF('Obra 15'!J58, "Preenchimento incorreto!") +  COUNTIF('Obra 16'!J58, "Preenchimento incorreto!") +  COUNTIF('Obra 17'!J58, "Preenchimento incorreto!") +  COUNTIF('Obra 18'!J58, "Preenchimento incorreto!") +  COUNTIF('Obra 19'!J58, "Preenchimento incorreto!") +  COUNTIF('Obra 20'!J58, "Preenchimento incorreto!") +  COUNTIF('Obra 21'!J58, "Preenchimento incorreto!") +  COUNTIF('Obra 22'!J58, "Preenchimento incorreto!") +  COUNTIF('Obra 23'!J58, "Preenchimento incorreto!") +  COUNTIF('Obra 24'!J58, "Preenchimento incorreto!") +  COUNTIF('Obra 25'!J58, "Preenchimento incorreto!")</f>
        <v>0</v>
      </c>
    </row>
    <row r="45" spans="2:11" x14ac:dyDescent="0.25">
      <c r="B45" s="16" t="s">
        <v>127</v>
      </c>
      <c r="C45" s="12" t="s">
        <v>137</v>
      </c>
      <c r="D45" s="22">
        <f>COUNTIF('Obra 1'!E59, "SIM") +  COUNTIF('Obra 2'!E59, "SIM") + COUNTIF('Obra 3'!E59, "SIM") + COUNTIF('Obra 4'!E59, "SIM")+ COUNTIF('Obra 5'!E59, "SIM") + COUNTIF('Obra 6'!E59, "SIM") +  COUNTIF('Obra 7'!E59, "SIM") +  COUNTIF('Obra 8'!E59, "SIM") +  COUNTIF('Obra 9'!E59, "SIM") +  COUNTIF('Obra 10'!E59, "SIM") +  COUNTIF('Obra 11'!E59, "SIM") +  COUNTIF('Obra 12'!E59, "SIM") +  COUNTIF('Obra 13'!E59, "SIM") +  COUNTIF('Obra 14'!E59, "SIM") +  COUNTIF('Obra 15'!E59, "SIM") +  COUNTIF('Obra 16'!E59, "SIM") +  COUNTIF('Obra 17'!E59, "SIM") +  COUNTIF('Obra 18'!E59, "SIM") +  COUNTIF('Obra 19'!E59, "SIM") +  COUNTIF('Obra 20'!E59, "SIM") +  COUNTIF('Obra 21'!E59, "SIM") +  COUNTIF('Obra 22'!E59, "SIM") +  COUNTIF('Obra 23'!E59, "SIM") +  COUNTIF('Obra 24'!E59, "SIM") +  COUNTIF('Obra 25'!E59, "SIM")</f>
        <v>0</v>
      </c>
      <c r="E45" s="22">
        <f>COUNTIF('Obra 1'!F59, "SIM") +  COUNTIF('Obra 2'!F59, "SIM") + COUNTIF('Obra 3'!F59, "SIM") + COUNTIF('Obra 4'!F59, "SIM")+ COUNTIF('Obra 5'!F59, "SIM") + COUNTIF('Obra 6'!F59, "SIM") +  COUNTIF('Obra 7'!F59, "SIM") +  COUNTIF('Obra 8'!F59, "SIM") +  COUNTIF('Obra 9'!F59, "SIM") +  COUNTIF('Obra 10'!F59, "SIM") +  COUNTIF('Obra 11'!F59, "SIM") +  COUNTIF('Obra 12'!F59, "SIM") +  COUNTIF('Obra 13'!F59, "SIM") +  COUNTIF('Obra 14'!F59, "SIM") +  COUNTIF('Obra 15'!F59, "SIM") +  COUNTIF('Obra 16'!F59, "SIM") +  COUNTIF('Obra 17'!F59, "SIM") +  COUNTIF('Obra 18'!F59, "SIM") +  COUNTIF('Obra 19'!F59, "SIM") +  COUNTIF('Obra 20'!F59, "SIM") +  COUNTIF('Obra 21'!F59, "SIM") +  COUNTIF('Obra 22'!F59, "SIM") +  COUNTIF('Obra 23'!F59, "SIM") +  COUNTIF('Obra 24'!F59, "SIM") +  COUNTIF('Obra 25'!F59, "SIM")</f>
        <v>0</v>
      </c>
      <c r="F45" s="22">
        <f>COUNTIF('Obra 1'!G59, "SIM") +  COUNTIF('Obra 2'!G59, "SIM") + COUNTIF('Obra 3'!G59, "SIM") + COUNTIF('Obra 4'!G59, "SIM")+ COUNTIF('Obra 5'!G59, "SIM") + COUNTIF('Obra 6'!G59, "SIM") +  COUNTIF('Obra 7'!G59, "SIM") +  COUNTIF('Obra 8'!G59, "SIM") +  COUNTIF('Obra 9'!G59, "SIM") +  COUNTIF('Obra 10'!G59, "SIM") +  COUNTIF('Obra 11'!G59, "SIM") +  COUNTIF('Obra 12'!G59, "SIM") +  COUNTIF('Obra 13'!G59, "SIM") +  COUNTIF('Obra 14'!G59, "SIM") +  COUNTIF('Obra 15'!G59, "SIM") +  COUNTIF('Obra 16'!G59, "SIM") +  COUNTIF('Obra 17'!G59, "SIM") +  COUNTIF('Obra 18'!G59, "SIM") +  COUNTIF('Obra 19'!G59, "SIM") +  COUNTIF('Obra 20'!G59, "SIM") +  COUNTIF('Obra 21'!G59, "SIM") +  COUNTIF('Obra 22'!G59, "SIM") +  COUNTIF('Obra 23'!G59, "SIM") +  COUNTIF('Obra 24'!G59, "SIM") +  COUNTIF('Obra 25'!G59, "SIM")</f>
        <v>0</v>
      </c>
      <c r="G45" s="22">
        <f>IF($B45="Especial",D45*Pontuação!R$4,IF($B45="AA",D45*Pontuação!R$5,IF($B45="A",D45*Pontuação!R$6,IF($B45="B",D45*Pontuação!R$7,IF($B45="C",D45*Pontuação!R$8,0)))))</f>
        <v>0</v>
      </c>
      <c r="H45" s="22">
        <f>IF($B45="Especial",E45*Pontuação!S$4,IF($B45="AA",E45*Pontuação!S$5,IF($B45="A",E45*Pontuação!S$6,IF($B45="B",E45*Pontuação!S$7,IF($B45="C",E45*Pontuação!S$8,0)))))</f>
        <v>0</v>
      </c>
      <c r="I45" s="22"/>
      <c r="J45" s="120">
        <f t="shared" si="1"/>
        <v>0</v>
      </c>
      <c r="K45" s="121">
        <f>COUNTIF('Obra 1'!J59, "Preenchimento incorreto!") +  COUNTIF('Obra 2'!J59, "Preenchimento incorreto!") + COUNTIF('Obra 3'!J59, "Preenchimento incorreto!") + COUNTIF('Obra 4'!J59, "Preenchimento incorreto!")+ COUNTIF('Obra 5'!J59, "Preenchimento incorreto!") + COUNTIF('Obra 6'!J59, "Preenchimento incorreto!") +  COUNTIF('Obra 7'!J59, "Preenchimento incorreto!") +  COUNTIF('Obra 8'!J59, "Preenchimento incorreto!") +  COUNTIF('Obra 9'!J59, "Preenchimento incorreto!") +  COUNTIF('Obra 10'!J59, "Preenchimento incorreto!") +  COUNTIF('Obra 11'!J59, "Preenchimento incorreto!") +  COUNTIF('Obra 12'!J59, "Preenchimento incorreto!") +  COUNTIF('Obra 13'!J59, "Preenchimento incorreto!") +  COUNTIF('Obra 14'!J59, "Preenchimento incorreto!") +  COUNTIF('Obra 15'!J59, "Preenchimento incorreto!") +  COUNTIF('Obra 16'!J59, "Preenchimento incorreto!") +  COUNTIF('Obra 17'!J59, "Preenchimento incorreto!") +  COUNTIF('Obra 18'!J59, "Preenchimento incorreto!") +  COUNTIF('Obra 19'!J59, "Preenchimento incorreto!") +  COUNTIF('Obra 20'!J59, "Preenchimento incorreto!") +  COUNTIF('Obra 21'!J59, "Preenchimento incorreto!") +  COUNTIF('Obra 22'!J59, "Preenchimento incorreto!") +  COUNTIF('Obra 23'!J59, "Preenchimento incorreto!") +  COUNTIF('Obra 24'!J59, "Preenchimento incorreto!") +  COUNTIF('Obra 25'!J59, "Preenchimento incorreto!")</f>
        <v>0</v>
      </c>
    </row>
    <row r="46" spans="2:11" x14ac:dyDescent="0.25">
      <c r="B46" s="14" t="s">
        <v>127</v>
      </c>
      <c r="C46" s="12" t="s">
        <v>50</v>
      </c>
      <c r="D46" s="22">
        <f>COUNTIF('Obra 1'!E60, "SIM") +  COUNTIF('Obra 2'!E60, "SIM") + COUNTIF('Obra 3'!E60, "SIM") + COUNTIF('Obra 4'!E60, "SIM")+ COUNTIF('Obra 5'!E60, "SIM") + COUNTIF('Obra 6'!E60, "SIM") +  COUNTIF('Obra 7'!E60, "SIM") +  COUNTIF('Obra 8'!E60, "SIM") +  COUNTIF('Obra 9'!E60, "SIM") +  COUNTIF('Obra 10'!E60, "SIM") +  COUNTIF('Obra 11'!E60, "SIM") +  COUNTIF('Obra 12'!E60, "SIM") +  COUNTIF('Obra 13'!E60, "SIM") +  COUNTIF('Obra 14'!E60, "SIM") +  COUNTIF('Obra 15'!E60, "SIM") +  COUNTIF('Obra 16'!E60, "SIM") +  COUNTIF('Obra 17'!E60, "SIM") +  COUNTIF('Obra 18'!E60, "SIM") +  COUNTIF('Obra 19'!E60, "SIM") +  COUNTIF('Obra 20'!E60, "SIM") +  COUNTIF('Obra 21'!E60, "SIM") +  COUNTIF('Obra 22'!E60, "SIM") +  COUNTIF('Obra 23'!E60, "SIM") +  COUNTIF('Obra 24'!E60, "SIM") +  COUNTIF('Obra 25'!E60, "SIM")</f>
        <v>0</v>
      </c>
      <c r="E46" s="22">
        <f>COUNTIF('Obra 1'!F60, "SIM") +  COUNTIF('Obra 2'!F60, "SIM") + COUNTIF('Obra 3'!F60, "SIM") + COUNTIF('Obra 4'!F60, "SIM")+ COUNTIF('Obra 5'!F60, "SIM") + COUNTIF('Obra 6'!F60, "SIM") +  COUNTIF('Obra 7'!F60, "SIM") +  COUNTIF('Obra 8'!F60, "SIM") +  COUNTIF('Obra 9'!F60, "SIM") +  COUNTIF('Obra 10'!F60, "SIM") +  COUNTIF('Obra 11'!F60, "SIM") +  COUNTIF('Obra 12'!F60, "SIM") +  COUNTIF('Obra 13'!F60, "SIM") +  COUNTIF('Obra 14'!F60, "SIM") +  COUNTIF('Obra 15'!F60, "SIM") +  COUNTIF('Obra 16'!F60, "SIM") +  COUNTIF('Obra 17'!F60, "SIM") +  COUNTIF('Obra 18'!F60, "SIM") +  COUNTIF('Obra 19'!F60, "SIM") +  COUNTIF('Obra 20'!F60, "SIM") +  COUNTIF('Obra 21'!F60, "SIM") +  COUNTIF('Obra 22'!F60, "SIM") +  COUNTIF('Obra 23'!F60, "SIM") +  COUNTIF('Obra 24'!F60, "SIM") +  COUNTIF('Obra 25'!F60, "SIM")</f>
        <v>0</v>
      </c>
      <c r="F46" s="22">
        <f>COUNTIF('Obra 1'!G60, "SIM") +  COUNTIF('Obra 2'!G60, "SIM") + COUNTIF('Obra 3'!G60, "SIM") + COUNTIF('Obra 4'!G60, "SIM")+ COUNTIF('Obra 5'!G60, "SIM") + COUNTIF('Obra 6'!G60, "SIM") +  COUNTIF('Obra 7'!G60, "SIM") +  COUNTIF('Obra 8'!G60, "SIM") +  COUNTIF('Obra 9'!G60, "SIM") +  COUNTIF('Obra 10'!G60, "SIM") +  COUNTIF('Obra 11'!G60, "SIM") +  COUNTIF('Obra 12'!G60, "SIM") +  COUNTIF('Obra 13'!G60, "SIM") +  COUNTIF('Obra 14'!G60, "SIM") +  COUNTIF('Obra 15'!G60, "SIM") +  COUNTIF('Obra 16'!G60, "SIM") +  COUNTIF('Obra 17'!G60, "SIM") +  COUNTIF('Obra 18'!G60, "SIM") +  COUNTIF('Obra 19'!G60, "SIM") +  COUNTIF('Obra 20'!G60, "SIM") +  COUNTIF('Obra 21'!G60, "SIM") +  COUNTIF('Obra 22'!G60, "SIM") +  COUNTIF('Obra 23'!G60, "SIM") +  COUNTIF('Obra 24'!G60, "SIM") +  COUNTIF('Obra 25'!G60, "SIM")</f>
        <v>0</v>
      </c>
      <c r="G46" s="22">
        <f>IF($B46="Especial",D46*Pontuação!R$4,IF($B46="AA",D46*Pontuação!R$5,IF($B46="A",D46*Pontuação!R$6,IF($B46="B",D46*Pontuação!R$7,IF($B46="C",D46*Pontuação!R$8,0)))))</f>
        <v>0</v>
      </c>
      <c r="H46" s="22">
        <f>IF($B46="Especial",E46*Pontuação!S$4,IF($B46="AA",E46*Pontuação!S$5,IF($B46="A",E46*Pontuação!S$6,IF($B46="B",E46*Pontuação!S$7,IF($B46="C",E46*Pontuação!S$8,0)))))</f>
        <v>0</v>
      </c>
      <c r="I46" s="22"/>
      <c r="J46" s="120">
        <f t="shared" si="1"/>
        <v>0</v>
      </c>
      <c r="K46" s="121">
        <f>COUNTIF('Obra 1'!J60, "Preenchimento incorreto!") +  COUNTIF('Obra 2'!J60, "Preenchimento incorreto!") + COUNTIF('Obra 3'!J60, "Preenchimento incorreto!") + COUNTIF('Obra 4'!J60, "Preenchimento incorreto!")+ COUNTIF('Obra 5'!J60, "Preenchimento incorreto!") + COUNTIF('Obra 6'!J60, "Preenchimento incorreto!") +  COUNTIF('Obra 7'!J60, "Preenchimento incorreto!") +  COUNTIF('Obra 8'!J60, "Preenchimento incorreto!") +  COUNTIF('Obra 9'!J60, "Preenchimento incorreto!") +  COUNTIF('Obra 10'!J60, "Preenchimento incorreto!") +  COUNTIF('Obra 11'!J60, "Preenchimento incorreto!") +  COUNTIF('Obra 12'!J60, "Preenchimento incorreto!") +  COUNTIF('Obra 13'!J60, "Preenchimento incorreto!") +  COUNTIF('Obra 14'!J60, "Preenchimento incorreto!") +  COUNTIF('Obra 15'!J60, "Preenchimento incorreto!") +  COUNTIF('Obra 16'!J60, "Preenchimento incorreto!") +  COUNTIF('Obra 17'!J60, "Preenchimento incorreto!") +  COUNTIF('Obra 18'!J60, "Preenchimento incorreto!") +  COUNTIF('Obra 19'!J60, "Preenchimento incorreto!") +  COUNTIF('Obra 20'!J60, "Preenchimento incorreto!") +  COUNTIF('Obra 21'!J60, "Preenchimento incorreto!") +  COUNTIF('Obra 22'!J60, "Preenchimento incorreto!") +  COUNTIF('Obra 23'!J60, "Preenchimento incorreto!") +  COUNTIF('Obra 24'!J60, "Preenchimento incorreto!") +  COUNTIF('Obra 25'!J60, "Preenchimento incorreto!")</f>
        <v>0</v>
      </c>
    </row>
    <row r="47" spans="2:11" x14ac:dyDescent="0.25">
      <c r="B47" s="16" t="s">
        <v>127</v>
      </c>
      <c r="C47" s="12" t="s">
        <v>52</v>
      </c>
      <c r="D47" s="22">
        <f>COUNTIF('Obra 1'!E61, "SIM") +  COUNTIF('Obra 2'!E61, "SIM") + COUNTIF('Obra 3'!E61, "SIM") + COUNTIF('Obra 4'!E61, "SIM")+ COUNTIF('Obra 5'!E61, "SIM") + COUNTIF('Obra 6'!E61, "SIM") +  COUNTIF('Obra 7'!E61, "SIM") +  COUNTIF('Obra 8'!E61, "SIM") +  COUNTIF('Obra 9'!E61, "SIM") +  COUNTIF('Obra 10'!E61, "SIM") +  COUNTIF('Obra 11'!E61, "SIM") +  COUNTIF('Obra 12'!E61, "SIM") +  COUNTIF('Obra 13'!E61, "SIM") +  COUNTIF('Obra 14'!E61, "SIM") +  COUNTIF('Obra 15'!E61, "SIM") +  COUNTIF('Obra 16'!E61, "SIM") +  COUNTIF('Obra 17'!E61, "SIM") +  COUNTIF('Obra 18'!E61, "SIM") +  COUNTIF('Obra 19'!E61, "SIM") +  COUNTIF('Obra 20'!E61, "SIM") +  COUNTIF('Obra 21'!E61, "SIM") +  COUNTIF('Obra 22'!E61, "SIM") +  COUNTIF('Obra 23'!E61, "SIM") +  COUNTIF('Obra 24'!E61, "SIM") +  COUNTIF('Obra 25'!E61, "SIM")</f>
        <v>0</v>
      </c>
      <c r="E47" s="22">
        <f>COUNTIF('Obra 1'!F61, "SIM") +  COUNTIF('Obra 2'!F61, "SIM") + COUNTIF('Obra 3'!F61, "SIM") + COUNTIF('Obra 4'!F61, "SIM")+ COUNTIF('Obra 5'!F61, "SIM") + COUNTIF('Obra 6'!F61, "SIM") +  COUNTIF('Obra 7'!F61, "SIM") +  COUNTIF('Obra 8'!F61, "SIM") +  COUNTIF('Obra 9'!F61, "SIM") +  COUNTIF('Obra 10'!F61, "SIM") +  COUNTIF('Obra 11'!F61, "SIM") +  COUNTIF('Obra 12'!F61, "SIM") +  COUNTIF('Obra 13'!F61, "SIM") +  COUNTIF('Obra 14'!F61, "SIM") +  COUNTIF('Obra 15'!F61, "SIM") +  COUNTIF('Obra 16'!F61, "SIM") +  COUNTIF('Obra 17'!F61, "SIM") +  COUNTIF('Obra 18'!F61, "SIM") +  COUNTIF('Obra 19'!F61, "SIM") +  COUNTIF('Obra 20'!F61, "SIM") +  COUNTIF('Obra 21'!F61, "SIM") +  COUNTIF('Obra 22'!F61, "SIM") +  COUNTIF('Obra 23'!F61, "SIM") +  COUNTIF('Obra 24'!F61, "SIM") +  COUNTIF('Obra 25'!F61, "SIM")</f>
        <v>0</v>
      </c>
      <c r="F47" s="22">
        <f>COUNTIF('Obra 1'!G61, "SIM") +  COUNTIF('Obra 2'!G61, "SIM") + COUNTIF('Obra 3'!G61, "SIM") + COUNTIF('Obra 4'!G61, "SIM")+ COUNTIF('Obra 5'!G61, "SIM") + COUNTIF('Obra 6'!G61, "SIM") +  COUNTIF('Obra 7'!G61, "SIM") +  COUNTIF('Obra 8'!G61, "SIM") +  COUNTIF('Obra 9'!G61, "SIM") +  COUNTIF('Obra 10'!G61, "SIM") +  COUNTIF('Obra 11'!G61, "SIM") +  COUNTIF('Obra 12'!G61, "SIM") +  COUNTIF('Obra 13'!G61, "SIM") +  COUNTIF('Obra 14'!G61, "SIM") +  COUNTIF('Obra 15'!G61, "SIM") +  COUNTIF('Obra 16'!G61, "SIM") +  COUNTIF('Obra 17'!G61, "SIM") +  COUNTIF('Obra 18'!G61, "SIM") +  COUNTIF('Obra 19'!G61, "SIM") +  COUNTIF('Obra 20'!G61, "SIM") +  COUNTIF('Obra 21'!G61, "SIM") +  COUNTIF('Obra 22'!G61, "SIM") +  COUNTIF('Obra 23'!G61, "SIM") +  COUNTIF('Obra 24'!G61, "SIM") +  COUNTIF('Obra 25'!G61, "SIM")</f>
        <v>0</v>
      </c>
      <c r="G47" s="22">
        <f>IF($B47="Especial",D47*Pontuação!R$4,IF($B47="AA",D47*Pontuação!R$5,IF($B47="A",D47*Pontuação!R$6,IF($B47="B",D47*Pontuação!R$7,IF($B47="C",D47*Pontuação!R$8,0)))))</f>
        <v>0</v>
      </c>
      <c r="H47" s="22">
        <f>IF($B47="Especial",E47*Pontuação!S$4,IF($B47="AA",E47*Pontuação!S$5,IF($B47="A",E47*Pontuação!S$6,IF($B47="B",E47*Pontuação!S$7,IF($B47="C",E47*Pontuação!S$8,0)))))</f>
        <v>0</v>
      </c>
      <c r="I47" s="22"/>
      <c r="J47" s="120">
        <f t="shared" si="1"/>
        <v>0</v>
      </c>
      <c r="K47" s="121">
        <f>COUNTIF('Obra 1'!J61, "Preenchimento incorreto!") +  COUNTIF('Obra 2'!J61, "Preenchimento incorreto!") + COUNTIF('Obra 3'!J61, "Preenchimento incorreto!") + COUNTIF('Obra 4'!J61, "Preenchimento incorreto!")+ COUNTIF('Obra 5'!J61, "Preenchimento incorreto!") + COUNTIF('Obra 6'!J61, "Preenchimento incorreto!") +  COUNTIF('Obra 7'!J61, "Preenchimento incorreto!") +  COUNTIF('Obra 8'!J61, "Preenchimento incorreto!") +  COUNTIF('Obra 9'!J61, "Preenchimento incorreto!") +  COUNTIF('Obra 10'!J61, "Preenchimento incorreto!") +  COUNTIF('Obra 11'!J61, "Preenchimento incorreto!") +  COUNTIF('Obra 12'!J61, "Preenchimento incorreto!") +  COUNTIF('Obra 13'!J61, "Preenchimento incorreto!") +  COUNTIF('Obra 14'!J61, "Preenchimento incorreto!") +  COUNTIF('Obra 15'!J61, "Preenchimento incorreto!") +  COUNTIF('Obra 16'!J61, "Preenchimento incorreto!") +  COUNTIF('Obra 17'!J61, "Preenchimento incorreto!") +  COUNTIF('Obra 18'!J61, "Preenchimento incorreto!") +  COUNTIF('Obra 19'!J61, "Preenchimento incorreto!") +  COUNTIF('Obra 20'!J61, "Preenchimento incorreto!") +  COUNTIF('Obra 21'!J61, "Preenchimento incorreto!") +  COUNTIF('Obra 22'!J61, "Preenchimento incorreto!") +  COUNTIF('Obra 23'!J61, "Preenchimento incorreto!") +  COUNTIF('Obra 24'!J61, "Preenchimento incorreto!") +  COUNTIF('Obra 25'!J61, "Preenchimento incorreto!")</f>
        <v>0</v>
      </c>
    </row>
    <row r="48" spans="2:11" x14ac:dyDescent="0.25">
      <c r="B48" s="14" t="s">
        <v>127</v>
      </c>
      <c r="C48" s="12" t="s">
        <v>129</v>
      </c>
      <c r="D48" s="22">
        <f>COUNTIF('Obra 1'!E62, "SIM") +  COUNTIF('Obra 2'!E62, "SIM") + COUNTIF('Obra 3'!E62, "SIM") + COUNTIF('Obra 4'!E62, "SIM")+ COUNTIF('Obra 5'!E62, "SIM") + COUNTIF('Obra 6'!E62, "SIM") +  COUNTIF('Obra 7'!E62, "SIM") +  COUNTIF('Obra 8'!E62, "SIM") +  COUNTIF('Obra 9'!E62, "SIM") +  COUNTIF('Obra 10'!E62, "SIM") +  COUNTIF('Obra 11'!E62, "SIM") +  COUNTIF('Obra 12'!E62, "SIM") +  COUNTIF('Obra 13'!E62, "SIM") +  COUNTIF('Obra 14'!E62, "SIM") +  COUNTIF('Obra 15'!E62, "SIM") +  COUNTIF('Obra 16'!E62, "SIM") +  COUNTIF('Obra 17'!E62, "SIM") +  COUNTIF('Obra 18'!E62, "SIM") +  COUNTIF('Obra 19'!E62, "SIM") +  COUNTIF('Obra 20'!E62, "SIM") +  COUNTIF('Obra 21'!E62, "SIM") +  COUNTIF('Obra 22'!E62, "SIM") +  COUNTIF('Obra 23'!E62, "SIM") +  COUNTIF('Obra 24'!E62, "SIM") +  COUNTIF('Obra 25'!E62, "SIM")</f>
        <v>0</v>
      </c>
      <c r="E48" s="22">
        <f>COUNTIF('Obra 1'!F62, "SIM") +  COUNTIF('Obra 2'!F62, "SIM") + COUNTIF('Obra 3'!F62, "SIM") + COUNTIF('Obra 4'!F62, "SIM")+ COUNTIF('Obra 5'!F62, "SIM") + COUNTIF('Obra 6'!F62, "SIM") +  COUNTIF('Obra 7'!F62, "SIM") +  COUNTIF('Obra 8'!F62, "SIM") +  COUNTIF('Obra 9'!F62, "SIM") +  COUNTIF('Obra 10'!F62, "SIM") +  COUNTIF('Obra 11'!F62, "SIM") +  COUNTIF('Obra 12'!F62, "SIM") +  COUNTIF('Obra 13'!F62, "SIM") +  COUNTIF('Obra 14'!F62, "SIM") +  COUNTIF('Obra 15'!F62, "SIM") +  COUNTIF('Obra 16'!F62, "SIM") +  COUNTIF('Obra 17'!F62, "SIM") +  COUNTIF('Obra 18'!F62, "SIM") +  COUNTIF('Obra 19'!F62, "SIM") +  COUNTIF('Obra 20'!F62, "SIM") +  COUNTIF('Obra 21'!F62, "SIM") +  COUNTIF('Obra 22'!F62, "SIM") +  COUNTIF('Obra 23'!F62, "SIM") +  COUNTIF('Obra 24'!F62, "SIM") +  COUNTIF('Obra 25'!F62, "SIM")</f>
        <v>0</v>
      </c>
      <c r="F48" s="22">
        <f>COUNTIF('Obra 1'!G62, "SIM") +  COUNTIF('Obra 2'!G62, "SIM") + COUNTIF('Obra 3'!G62, "SIM") + COUNTIF('Obra 4'!G62, "SIM")+ COUNTIF('Obra 5'!G62, "SIM") + COUNTIF('Obra 6'!G62, "SIM") +  COUNTIF('Obra 7'!G62, "SIM") +  COUNTIF('Obra 8'!G62, "SIM") +  COUNTIF('Obra 9'!G62, "SIM") +  COUNTIF('Obra 10'!G62, "SIM") +  COUNTIF('Obra 11'!G62, "SIM") +  COUNTIF('Obra 12'!G62, "SIM") +  COUNTIF('Obra 13'!G62, "SIM") +  COUNTIF('Obra 14'!G62, "SIM") +  COUNTIF('Obra 15'!G62, "SIM") +  COUNTIF('Obra 16'!G62, "SIM") +  COUNTIF('Obra 17'!G62, "SIM") +  COUNTIF('Obra 18'!G62, "SIM") +  COUNTIF('Obra 19'!G62, "SIM") +  COUNTIF('Obra 20'!G62, "SIM") +  COUNTIF('Obra 21'!G62, "SIM") +  COUNTIF('Obra 22'!G62, "SIM") +  COUNTIF('Obra 23'!G62, "SIM") +  COUNTIF('Obra 24'!G62, "SIM") +  COUNTIF('Obra 25'!G62, "SIM")</f>
        <v>0</v>
      </c>
      <c r="G48" s="22">
        <f>IF($B48="Especial",D48*Pontuação!R$4,IF($B48="AA",D48*Pontuação!R$5,IF($B48="A",D48*Pontuação!R$6,IF($B48="B",D48*Pontuação!R$7,IF($B48="C",D48*Pontuação!R$8,0)))))</f>
        <v>0</v>
      </c>
      <c r="H48" s="22">
        <f>IF($B48="Especial",E48*Pontuação!S$4,IF($B48="AA",E48*Pontuação!S$5,IF($B48="A",E48*Pontuação!S$6,IF($B48="B",E48*Pontuação!S$7,IF($B48="C",E48*Pontuação!S$8,0)))))</f>
        <v>0</v>
      </c>
      <c r="I48" s="22"/>
      <c r="J48" s="120">
        <f t="shared" si="1"/>
        <v>0</v>
      </c>
      <c r="K48" s="121">
        <f>COUNTIF('Obra 1'!J62, "Preenchimento incorreto!") +  COUNTIF('Obra 2'!J62, "Preenchimento incorreto!") + COUNTIF('Obra 3'!J62, "Preenchimento incorreto!") + COUNTIF('Obra 4'!J62, "Preenchimento incorreto!")+ COUNTIF('Obra 5'!J62, "Preenchimento incorreto!") + COUNTIF('Obra 6'!J62, "Preenchimento incorreto!") +  COUNTIF('Obra 7'!J62, "Preenchimento incorreto!") +  COUNTIF('Obra 8'!J62, "Preenchimento incorreto!") +  COUNTIF('Obra 9'!J62, "Preenchimento incorreto!") +  COUNTIF('Obra 10'!J62, "Preenchimento incorreto!") +  COUNTIF('Obra 11'!J62, "Preenchimento incorreto!") +  COUNTIF('Obra 12'!J62, "Preenchimento incorreto!") +  COUNTIF('Obra 13'!J62, "Preenchimento incorreto!") +  COUNTIF('Obra 14'!J62, "Preenchimento incorreto!") +  COUNTIF('Obra 15'!J62, "Preenchimento incorreto!") +  COUNTIF('Obra 16'!J62, "Preenchimento incorreto!") +  COUNTIF('Obra 17'!J62, "Preenchimento incorreto!") +  COUNTIF('Obra 18'!J62, "Preenchimento incorreto!") +  COUNTIF('Obra 19'!J62, "Preenchimento incorreto!") +  COUNTIF('Obra 20'!J62, "Preenchimento incorreto!") +  COUNTIF('Obra 21'!J62, "Preenchimento incorreto!") +  COUNTIF('Obra 22'!J62, "Preenchimento incorreto!") +  COUNTIF('Obra 23'!J62, "Preenchimento incorreto!") +  COUNTIF('Obra 24'!J62, "Preenchimento incorreto!") +  COUNTIF('Obra 25'!J62, "Preenchimento incorreto!")</f>
        <v>0</v>
      </c>
    </row>
    <row r="49" spans="2:11" x14ac:dyDescent="0.25">
      <c r="B49" s="16" t="s">
        <v>127</v>
      </c>
      <c r="C49" s="12" t="s">
        <v>53</v>
      </c>
      <c r="D49" s="22">
        <f>COUNTIF('Obra 1'!E63, "SIM") +  COUNTIF('Obra 2'!E63, "SIM") + COUNTIF('Obra 3'!E63, "SIM") + COUNTIF('Obra 4'!E63, "SIM")+ COUNTIF('Obra 5'!E63, "SIM") + COUNTIF('Obra 6'!E63, "SIM") +  COUNTIF('Obra 7'!E63, "SIM") +  COUNTIF('Obra 8'!E63, "SIM") +  COUNTIF('Obra 9'!E63, "SIM") +  COUNTIF('Obra 10'!E63, "SIM") +  COUNTIF('Obra 11'!E63, "SIM") +  COUNTIF('Obra 12'!E63, "SIM") +  COUNTIF('Obra 13'!E63, "SIM") +  COUNTIF('Obra 14'!E63, "SIM") +  COUNTIF('Obra 15'!E63, "SIM") +  COUNTIF('Obra 16'!E63, "SIM") +  COUNTIF('Obra 17'!E63, "SIM") +  COUNTIF('Obra 18'!E63, "SIM") +  COUNTIF('Obra 19'!E63, "SIM") +  COUNTIF('Obra 20'!E63, "SIM") +  COUNTIF('Obra 21'!E63, "SIM") +  COUNTIF('Obra 22'!E63, "SIM") +  COUNTIF('Obra 23'!E63, "SIM") +  COUNTIF('Obra 24'!E63, "SIM") +  COUNTIF('Obra 25'!E63, "SIM")</f>
        <v>0</v>
      </c>
      <c r="E49" s="22">
        <f>COUNTIF('Obra 1'!F63, "SIM") +  COUNTIF('Obra 2'!F63, "SIM") + COUNTIF('Obra 3'!F63, "SIM") + COUNTIF('Obra 4'!F63, "SIM")+ COUNTIF('Obra 5'!F63, "SIM") + COUNTIF('Obra 6'!F63, "SIM") +  COUNTIF('Obra 7'!F63, "SIM") +  COUNTIF('Obra 8'!F63, "SIM") +  COUNTIF('Obra 9'!F63, "SIM") +  COUNTIF('Obra 10'!F63, "SIM") +  COUNTIF('Obra 11'!F63, "SIM") +  COUNTIF('Obra 12'!F63, "SIM") +  COUNTIF('Obra 13'!F63, "SIM") +  COUNTIF('Obra 14'!F63, "SIM") +  COUNTIF('Obra 15'!F63, "SIM") +  COUNTIF('Obra 16'!F63, "SIM") +  COUNTIF('Obra 17'!F63, "SIM") +  COUNTIF('Obra 18'!F63, "SIM") +  COUNTIF('Obra 19'!F63, "SIM") +  COUNTIF('Obra 20'!F63, "SIM") +  COUNTIF('Obra 21'!F63, "SIM") +  COUNTIF('Obra 22'!F63, "SIM") +  COUNTIF('Obra 23'!F63, "SIM") +  COUNTIF('Obra 24'!F63, "SIM") +  COUNTIF('Obra 25'!F63, "SIM")</f>
        <v>0</v>
      </c>
      <c r="F49" s="22">
        <f>COUNTIF('Obra 1'!G63, "SIM") +  COUNTIF('Obra 2'!G63, "SIM") + COUNTIF('Obra 3'!G63, "SIM") + COUNTIF('Obra 4'!G63, "SIM")+ COUNTIF('Obra 5'!G63, "SIM") + COUNTIF('Obra 6'!G63, "SIM") +  COUNTIF('Obra 7'!G63, "SIM") +  COUNTIF('Obra 8'!G63, "SIM") +  COUNTIF('Obra 9'!G63, "SIM") +  COUNTIF('Obra 10'!G63, "SIM") +  COUNTIF('Obra 11'!G63, "SIM") +  COUNTIF('Obra 12'!G63, "SIM") +  COUNTIF('Obra 13'!G63, "SIM") +  COUNTIF('Obra 14'!G63, "SIM") +  COUNTIF('Obra 15'!G63, "SIM") +  COUNTIF('Obra 16'!G63, "SIM") +  COUNTIF('Obra 17'!G63, "SIM") +  COUNTIF('Obra 18'!G63, "SIM") +  COUNTIF('Obra 19'!G63, "SIM") +  COUNTIF('Obra 20'!G63, "SIM") +  COUNTIF('Obra 21'!G63, "SIM") +  COUNTIF('Obra 22'!G63, "SIM") +  COUNTIF('Obra 23'!G63, "SIM") +  COUNTIF('Obra 24'!G63, "SIM") +  COUNTIF('Obra 25'!G63, "SIM")</f>
        <v>0</v>
      </c>
      <c r="G49" s="22">
        <f>IF($B49="Especial",D49*Pontuação!R$4,IF($B49="AA",D49*Pontuação!R$5,IF($B49="A",D49*Pontuação!R$6,IF($B49="B",D49*Pontuação!R$7,IF($B49="C",D49*Pontuação!R$8,0)))))</f>
        <v>0</v>
      </c>
      <c r="H49" s="22">
        <f>IF($B49="Especial",E49*Pontuação!S$4,IF($B49="AA",E49*Pontuação!S$5,IF($B49="A",E49*Pontuação!S$6,IF($B49="B",E49*Pontuação!S$7,IF($B49="C",E49*Pontuação!S$8,0)))))</f>
        <v>0</v>
      </c>
      <c r="I49" s="22"/>
      <c r="J49" s="120">
        <f t="shared" si="1"/>
        <v>0</v>
      </c>
      <c r="K49" s="121">
        <f>COUNTIF('Obra 1'!J63, "Preenchimento incorreto!") +  COUNTIF('Obra 2'!J63, "Preenchimento incorreto!") + COUNTIF('Obra 3'!J63, "Preenchimento incorreto!") + COUNTIF('Obra 4'!J63, "Preenchimento incorreto!")+ COUNTIF('Obra 5'!J63, "Preenchimento incorreto!") + COUNTIF('Obra 6'!J63, "Preenchimento incorreto!") +  COUNTIF('Obra 7'!J63, "Preenchimento incorreto!") +  COUNTIF('Obra 8'!J63, "Preenchimento incorreto!") +  COUNTIF('Obra 9'!J63, "Preenchimento incorreto!") +  COUNTIF('Obra 10'!J63, "Preenchimento incorreto!") +  COUNTIF('Obra 11'!J63, "Preenchimento incorreto!") +  COUNTIF('Obra 12'!J63, "Preenchimento incorreto!") +  COUNTIF('Obra 13'!J63, "Preenchimento incorreto!") +  COUNTIF('Obra 14'!J63, "Preenchimento incorreto!") +  COUNTIF('Obra 15'!J63, "Preenchimento incorreto!") +  COUNTIF('Obra 16'!J63, "Preenchimento incorreto!") +  COUNTIF('Obra 17'!J63, "Preenchimento incorreto!") +  COUNTIF('Obra 18'!J63, "Preenchimento incorreto!") +  COUNTIF('Obra 19'!J63, "Preenchimento incorreto!") +  COUNTIF('Obra 20'!J63, "Preenchimento incorreto!") +  COUNTIF('Obra 21'!J63, "Preenchimento incorreto!") +  COUNTIF('Obra 22'!J63, "Preenchimento incorreto!") +  COUNTIF('Obra 23'!J63, "Preenchimento incorreto!") +  COUNTIF('Obra 24'!J63, "Preenchimento incorreto!") +  COUNTIF('Obra 25'!J63, "Preenchimento incorreto!")</f>
        <v>0</v>
      </c>
    </row>
    <row r="50" spans="2:11" x14ac:dyDescent="0.25">
      <c r="B50" s="14" t="s">
        <v>127</v>
      </c>
      <c r="C50" s="12" t="s">
        <v>14</v>
      </c>
      <c r="D50" s="22">
        <f>COUNTIF('Obra 1'!E64, "SIM") +  COUNTIF('Obra 2'!E64, "SIM") + COUNTIF('Obra 3'!E64, "SIM") + COUNTIF('Obra 4'!E64, "SIM")+ COUNTIF('Obra 5'!E64, "SIM") + COUNTIF('Obra 6'!E64, "SIM") +  COUNTIF('Obra 7'!E64, "SIM") +  COUNTIF('Obra 8'!E64, "SIM") +  COUNTIF('Obra 9'!E64, "SIM") +  COUNTIF('Obra 10'!E64, "SIM") +  COUNTIF('Obra 11'!E64, "SIM") +  COUNTIF('Obra 12'!E64, "SIM") +  COUNTIF('Obra 13'!E64, "SIM") +  COUNTIF('Obra 14'!E64, "SIM") +  COUNTIF('Obra 15'!E64, "SIM") +  COUNTIF('Obra 16'!E64, "SIM") +  COUNTIF('Obra 17'!E64, "SIM") +  COUNTIF('Obra 18'!E64, "SIM") +  COUNTIF('Obra 19'!E64, "SIM") +  COUNTIF('Obra 20'!E64, "SIM") +  COUNTIF('Obra 21'!E64, "SIM") +  COUNTIF('Obra 22'!E64, "SIM") +  COUNTIF('Obra 23'!E64, "SIM") +  COUNTIF('Obra 24'!E64, "SIM") +  COUNTIF('Obra 25'!E64, "SIM")</f>
        <v>0</v>
      </c>
      <c r="E50" s="22">
        <f>COUNTIF('Obra 1'!F64, "SIM") +  COUNTIF('Obra 2'!F64, "SIM") + COUNTIF('Obra 3'!F64, "SIM") + COUNTIF('Obra 4'!F64, "SIM")+ COUNTIF('Obra 5'!F64, "SIM") + COUNTIF('Obra 6'!F64, "SIM") +  COUNTIF('Obra 7'!F64, "SIM") +  COUNTIF('Obra 8'!F64, "SIM") +  COUNTIF('Obra 9'!F64, "SIM") +  COUNTIF('Obra 10'!F64, "SIM") +  COUNTIF('Obra 11'!F64, "SIM") +  COUNTIF('Obra 12'!F64, "SIM") +  COUNTIF('Obra 13'!F64, "SIM") +  COUNTIF('Obra 14'!F64, "SIM") +  COUNTIF('Obra 15'!F64, "SIM") +  COUNTIF('Obra 16'!F64, "SIM") +  COUNTIF('Obra 17'!F64, "SIM") +  COUNTIF('Obra 18'!F64, "SIM") +  COUNTIF('Obra 19'!F64, "SIM") +  COUNTIF('Obra 20'!F64, "SIM") +  COUNTIF('Obra 21'!F64, "SIM") +  COUNTIF('Obra 22'!F64, "SIM") +  COUNTIF('Obra 23'!F64, "SIM") +  COUNTIF('Obra 24'!F64, "SIM") +  COUNTIF('Obra 25'!F64, "SIM")</f>
        <v>0</v>
      </c>
      <c r="F50" s="22">
        <f>COUNTIF('Obra 1'!G64, "SIM") +  COUNTIF('Obra 2'!G64, "SIM") + COUNTIF('Obra 3'!G64, "SIM") + COUNTIF('Obra 4'!G64, "SIM")+ COUNTIF('Obra 5'!G64, "SIM") + COUNTIF('Obra 6'!G64, "SIM") +  COUNTIF('Obra 7'!G64, "SIM") +  COUNTIF('Obra 8'!G64, "SIM") +  COUNTIF('Obra 9'!G64, "SIM") +  COUNTIF('Obra 10'!G64, "SIM") +  COUNTIF('Obra 11'!G64, "SIM") +  COUNTIF('Obra 12'!G64, "SIM") +  COUNTIF('Obra 13'!G64, "SIM") +  COUNTIF('Obra 14'!G64, "SIM") +  COUNTIF('Obra 15'!G64, "SIM") +  COUNTIF('Obra 16'!G64, "SIM") +  COUNTIF('Obra 17'!G64, "SIM") +  COUNTIF('Obra 18'!G64, "SIM") +  COUNTIF('Obra 19'!G64, "SIM") +  COUNTIF('Obra 20'!G64, "SIM") +  COUNTIF('Obra 21'!G64, "SIM") +  COUNTIF('Obra 22'!G64, "SIM") +  COUNTIF('Obra 23'!G64, "SIM") +  COUNTIF('Obra 24'!G64, "SIM") +  COUNTIF('Obra 25'!G64, "SIM")</f>
        <v>0</v>
      </c>
      <c r="G50" s="22">
        <f>IF($B50="Especial",D50*Pontuação!R$4,IF($B50="AA",D50*Pontuação!R$5,IF($B50="A",D50*Pontuação!R$6,IF($B50="B",D50*Pontuação!R$7,IF($B50="C",D50*Pontuação!R$8,0)))))</f>
        <v>0</v>
      </c>
      <c r="H50" s="22">
        <f>IF($B50="Especial",E50*Pontuação!S$4,IF($B50="AA",E50*Pontuação!S$5,IF($B50="A",E50*Pontuação!S$6,IF($B50="B",E50*Pontuação!S$7,IF($B50="C",E50*Pontuação!S$8,0)))))</f>
        <v>0</v>
      </c>
      <c r="I50" s="22"/>
      <c r="J50" s="120">
        <f t="shared" si="1"/>
        <v>0</v>
      </c>
      <c r="K50" s="121">
        <f>COUNTIF('Obra 1'!J64, "Preenchimento incorreto!") +  COUNTIF('Obra 2'!J64, "Preenchimento incorreto!") + COUNTIF('Obra 3'!J64, "Preenchimento incorreto!") + COUNTIF('Obra 4'!J64, "Preenchimento incorreto!")+ COUNTIF('Obra 5'!J64, "Preenchimento incorreto!") + COUNTIF('Obra 6'!J64, "Preenchimento incorreto!") +  COUNTIF('Obra 7'!J64, "Preenchimento incorreto!") +  COUNTIF('Obra 8'!J64, "Preenchimento incorreto!") +  COUNTIF('Obra 9'!J64, "Preenchimento incorreto!") +  COUNTIF('Obra 10'!J64, "Preenchimento incorreto!") +  COUNTIF('Obra 11'!J64, "Preenchimento incorreto!") +  COUNTIF('Obra 12'!J64, "Preenchimento incorreto!") +  COUNTIF('Obra 13'!J64, "Preenchimento incorreto!") +  COUNTIF('Obra 14'!J64, "Preenchimento incorreto!") +  COUNTIF('Obra 15'!J64, "Preenchimento incorreto!") +  COUNTIF('Obra 16'!J64, "Preenchimento incorreto!") +  COUNTIF('Obra 17'!J64, "Preenchimento incorreto!") +  COUNTIF('Obra 18'!J64, "Preenchimento incorreto!") +  COUNTIF('Obra 19'!J64, "Preenchimento incorreto!") +  COUNTIF('Obra 20'!J64, "Preenchimento incorreto!") +  COUNTIF('Obra 21'!J64, "Preenchimento incorreto!") +  COUNTIF('Obra 22'!J64, "Preenchimento incorreto!") +  COUNTIF('Obra 23'!J64, "Preenchimento incorreto!") +  COUNTIF('Obra 24'!J64, "Preenchimento incorreto!") +  COUNTIF('Obra 25'!J64, "Preenchimento incorreto!")</f>
        <v>0</v>
      </c>
    </row>
    <row r="51" spans="2:11" x14ac:dyDescent="0.25">
      <c r="B51" s="16" t="s">
        <v>127</v>
      </c>
      <c r="C51" s="12" t="s">
        <v>54</v>
      </c>
      <c r="D51" s="22">
        <f>COUNTIF('Obra 1'!E65, "SIM") +  COUNTIF('Obra 2'!E65, "SIM") + COUNTIF('Obra 3'!E65, "SIM") + COUNTIF('Obra 4'!E65, "SIM")+ COUNTIF('Obra 5'!E65, "SIM") + COUNTIF('Obra 6'!E65, "SIM") +  COUNTIF('Obra 7'!E65, "SIM") +  COUNTIF('Obra 8'!E65, "SIM") +  COUNTIF('Obra 9'!E65, "SIM") +  COUNTIF('Obra 10'!E65, "SIM") +  COUNTIF('Obra 11'!E65, "SIM") +  COUNTIF('Obra 12'!E65, "SIM") +  COUNTIF('Obra 13'!E65, "SIM") +  COUNTIF('Obra 14'!E65, "SIM") +  COUNTIF('Obra 15'!E65, "SIM") +  COUNTIF('Obra 16'!E65, "SIM") +  COUNTIF('Obra 17'!E65, "SIM") +  COUNTIF('Obra 18'!E65, "SIM") +  COUNTIF('Obra 19'!E65, "SIM") +  COUNTIF('Obra 20'!E65, "SIM") +  COUNTIF('Obra 21'!E65, "SIM") +  COUNTIF('Obra 22'!E65, "SIM") +  COUNTIF('Obra 23'!E65, "SIM") +  COUNTIF('Obra 24'!E65, "SIM") +  COUNTIF('Obra 25'!E65, "SIM")</f>
        <v>0</v>
      </c>
      <c r="E51" s="22">
        <f>COUNTIF('Obra 1'!F65, "SIM") +  COUNTIF('Obra 2'!F65, "SIM") + COUNTIF('Obra 3'!F65, "SIM") + COUNTIF('Obra 4'!F65, "SIM")+ COUNTIF('Obra 5'!F65, "SIM") + COUNTIF('Obra 6'!F65, "SIM") +  COUNTIF('Obra 7'!F65, "SIM") +  COUNTIF('Obra 8'!F65, "SIM") +  COUNTIF('Obra 9'!F65, "SIM") +  COUNTIF('Obra 10'!F65, "SIM") +  COUNTIF('Obra 11'!F65, "SIM") +  COUNTIF('Obra 12'!F65, "SIM") +  COUNTIF('Obra 13'!F65, "SIM") +  COUNTIF('Obra 14'!F65, "SIM") +  COUNTIF('Obra 15'!F65, "SIM") +  COUNTIF('Obra 16'!F65, "SIM") +  COUNTIF('Obra 17'!F65, "SIM") +  COUNTIF('Obra 18'!F65, "SIM") +  COUNTIF('Obra 19'!F65, "SIM") +  COUNTIF('Obra 20'!F65, "SIM") +  COUNTIF('Obra 21'!F65, "SIM") +  COUNTIF('Obra 22'!F65, "SIM") +  COUNTIF('Obra 23'!F65, "SIM") +  COUNTIF('Obra 24'!F65, "SIM") +  COUNTIF('Obra 25'!F65, "SIM")</f>
        <v>0</v>
      </c>
      <c r="F51" s="22">
        <f>COUNTIF('Obra 1'!G65, "SIM") +  COUNTIF('Obra 2'!G65, "SIM") + COUNTIF('Obra 3'!G65, "SIM") + COUNTIF('Obra 4'!G65, "SIM")+ COUNTIF('Obra 5'!G65, "SIM") + COUNTIF('Obra 6'!G65, "SIM") +  COUNTIF('Obra 7'!G65, "SIM") +  COUNTIF('Obra 8'!G65, "SIM") +  COUNTIF('Obra 9'!G65, "SIM") +  COUNTIF('Obra 10'!G65, "SIM") +  COUNTIF('Obra 11'!G65, "SIM") +  COUNTIF('Obra 12'!G65, "SIM") +  COUNTIF('Obra 13'!G65, "SIM") +  COUNTIF('Obra 14'!G65, "SIM") +  COUNTIF('Obra 15'!G65, "SIM") +  COUNTIF('Obra 16'!G65, "SIM") +  COUNTIF('Obra 17'!G65, "SIM") +  COUNTIF('Obra 18'!G65, "SIM") +  COUNTIF('Obra 19'!G65, "SIM") +  COUNTIF('Obra 20'!G65, "SIM") +  COUNTIF('Obra 21'!G65, "SIM") +  COUNTIF('Obra 22'!G65, "SIM") +  COUNTIF('Obra 23'!G65, "SIM") +  COUNTIF('Obra 24'!G65, "SIM") +  COUNTIF('Obra 25'!G65, "SIM")</f>
        <v>0</v>
      </c>
      <c r="G51" s="22">
        <f>IF($B51="Especial",D51*Pontuação!R$4,IF($B51="AA",D51*Pontuação!R$5,IF($B51="A",D51*Pontuação!R$6,IF($B51="B",D51*Pontuação!R$7,IF($B51="C",D51*Pontuação!R$8,0)))))</f>
        <v>0</v>
      </c>
      <c r="H51" s="22">
        <f>IF($B51="Especial",E51*Pontuação!S$4,IF($B51="AA",E51*Pontuação!S$5,IF($B51="A",E51*Pontuação!S$6,IF($B51="B",E51*Pontuação!S$7,IF($B51="C",E51*Pontuação!S$8,0)))))</f>
        <v>0</v>
      </c>
      <c r="I51" s="22"/>
      <c r="J51" s="120">
        <f t="shared" si="1"/>
        <v>0</v>
      </c>
      <c r="K51" s="121">
        <f>COUNTIF('Obra 1'!J65, "Preenchimento incorreto!") +  COUNTIF('Obra 2'!J65, "Preenchimento incorreto!") + COUNTIF('Obra 3'!J65, "Preenchimento incorreto!") + COUNTIF('Obra 4'!J65, "Preenchimento incorreto!")+ COUNTIF('Obra 5'!J65, "Preenchimento incorreto!") + COUNTIF('Obra 6'!J65, "Preenchimento incorreto!") +  COUNTIF('Obra 7'!J65, "Preenchimento incorreto!") +  COUNTIF('Obra 8'!J65, "Preenchimento incorreto!") +  COUNTIF('Obra 9'!J65, "Preenchimento incorreto!") +  COUNTIF('Obra 10'!J65, "Preenchimento incorreto!") +  COUNTIF('Obra 11'!J65, "Preenchimento incorreto!") +  COUNTIF('Obra 12'!J65, "Preenchimento incorreto!") +  COUNTIF('Obra 13'!J65, "Preenchimento incorreto!") +  COUNTIF('Obra 14'!J65, "Preenchimento incorreto!") +  COUNTIF('Obra 15'!J65, "Preenchimento incorreto!") +  COUNTIF('Obra 16'!J65, "Preenchimento incorreto!") +  COUNTIF('Obra 17'!J65, "Preenchimento incorreto!") +  COUNTIF('Obra 18'!J65, "Preenchimento incorreto!") +  COUNTIF('Obra 19'!J65, "Preenchimento incorreto!") +  COUNTIF('Obra 20'!J65, "Preenchimento incorreto!") +  COUNTIF('Obra 21'!J65, "Preenchimento incorreto!") +  COUNTIF('Obra 22'!J65, "Preenchimento incorreto!") +  COUNTIF('Obra 23'!J65, "Preenchimento incorreto!") +  COUNTIF('Obra 24'!J65, "Preenchimento incorreto!") +  COUNTIF('Obra 25'!J65, "Preenchimento incorreto!")</f>
        <v>0</v>
      </c>
    </row>
    <row r="52" spans="2:11" x14ac:dyDescent="0.25">
      <c r="B52" s="14" t="s">
        <v>127</v>
      </c>
      <c r="C52" s="12" t="s">
        <v>139</v>
      </c>
      <c r="D52" s="22">
        <f>COUNTIF('Obra 1'!E66, "SIM") +  COUNTIF('Obra 2'!E66, "SIM") + COUNTIF('Obra 3'!E66, "SIM") + COUNTIF('Obra 4'!E66, "SIM")+ COUNTIF('Obra 5'!E66, "SIM") + COUNTIF('Obra 6'!E66, "SIM") +  COUNTIF('Obra 7'!E66, "SIM") +  COUNTIF('Obra 8'!E66, "SIM") +  COUNTIF('Obra 9'!E66, "SIM") +  COUNTIF('Obra 10'!E66, "SIM") +  COUNTIF('Obra 11'!E66, "SIM") +  COUNTIF('Obra 12'!E66, "SIM") +  COUNTIF('Obra 13'!E66, "SIM") +  COUNTIF('Obra 14'!E66, "SIM") +  COUNTIF('Obra 15'!E66, "SIM") +  COUNTIF('Obra 16'!E66, "SIM") +  COUNTIF('Obra 17'!E66, "SIM") +  COUNTIF('Obra 18'!E66, "SIM") +  COUNTIF('Obra 19'!E66, "SIM") +  COUNTIF('Obra 20'!E66, "SIM") +  COUNTIF('Obra 21'!E66, "SIM") +  COUNTIF('Obra 22'!E66, "SIM") +  COUNTIF('Obra 23'!E66, "SIM") +  COUNTIF('Obra 24'!E66, "SIM") +  COUNTIF('Obra 25'!E66, "SIM")</f>
        <v>0</v>
      </c>
      <c r="E52" s="22">
        <f>COUNTIF('Obra 1'!F66, "SIM") +  COUNTIF('Obra 2'!F66, "SIM") + COUNTIF('Obra 3'!F66, "SIM") + COUNTIF('Obra 4'!F66, "SIM")+ COUNTIF('Obra 5'!F66, "SIM") + COUNTIF('Obra 6'!F66, "SIM") +  COUNTIF('Obra 7'!F66, "SIM") +  COUNTIF('Obra 8'!F66, "SIM") +  COUNTIF('Obra 9'!F66, "SIM") +  COUNTIF('Obra 10'!F66, "SIM") +  COUNTIF('Obra 11'!F66, "SIM") +  COUNTIF('Obra 12'!F66, "SIM") +  COUNTIF('Obra 13'!F66, "SIM") +  COUNTIF('Obra 14'!F66, "SIM") +  COUNTIF('Obra 15'!F66, "SIM") +  COUNTIF('Obra 16'!F66, "SIM") +  COUNTIF('Obra 17'!F66, "SIM") +  COUNTIF('Obra 18'!F66, "SIM") +  COUNTIF('Obra 19'!F66, "SIM") +  COUNTIF('Obra 20'!F66, "SIM") +  COUNTIF('Obra 21'!F66, "SIM") +  COUNTIF('Obra 22'!F66, "SIM") +  COUNTIF('Obra 23'!F66, "SIM") +  COUNTIF('Obra 24'!F66, "SIM") +  COUNTIF('Obra 25'!F66, "SIM")</f>
        <v>0</v>
      </c>
      <c r="F52" s="22">
        <f>COUNTIF('Obra 1'!G66, "SIM") +  COUNTIF('Obra 2'!G66, "SIM") + COUNTIF('Obra 3'!G66, "SIM") + COUNTIF('Obra 4'!G66, "SIM")+ COUNTIF('Obra 5'!G66, "SIM") + COUNTIF('Obra 6'!G66, "SIM") +  COUNTIF('Obra 7'!G66, "SIM") +  COUNTIF('Obra 8'!G66, "SIM") +  COUNTIF('Obra 9'!G66, "SIM") +  COUNTIF('Obra 10'!G66, "SIM") +  COUNTIF('Obra 11'!G66, "SIM") +  COUNTIF('Obra 12'!G66, "SIM") +  COUNTIF('Obra 13'!G66, "SIM") +  COUNTIF('Obra 14'!G66, "SIM") +  COUNTIF('Obra 15'!G66, "SIM") +  COUNTIF('Obra 16'!G66, "SIM") +  COUNTIF('Obra 17'!G66, "SIM") +  COUNTIF('Obra 18'!G66, "SIM") +  COUNTIF('Obra 19'!G66, "SIM") +  COUNTIF('Obra 20'!G66, "SIM") +  COUNTIF('Obra 21'!G66, "SIM") +  COUNTIF('Obra 22'!G66, "SIM") +  COUNTIF('Obra 23'!G66, "SIM") +  COUNTIF('Obra 24'!G66, "SIM") +  COUNTIF('Obra 25'!G66, "SIM")</f>
        <v>0</v>
      </c>
      <c r="G52" s="22">
        <f>IF($B52="Especial",D52*Pontuação!R$4,IF($B52="AA",D52*Pontuação!R$5,IF($B52="A",D52*Pontuação!R$6,IF($B52="B",D52*Pontuação!R$7,IF($B52="C",D52*Pontuação!R$8,0)))))</f>
        <v>0</v>
      </c>
      <c r="H52" s="22">
        <f>IF($B52="Especial",E52*Pontuação!S$4,IF($B52="AA",E52*Pontuação!S$5,IF($B52="A",E52*Pontuação!S$6,IF($B52="B",E52*Pontuação!S$7,IF($B52="C",E52*Pontuação!S$8,0)))))</f>
        <v>0</v>
      </c>
      <c r="I52" s="22"/>
      <c r="J52" s="120">
        <f t="shared" si="1"/>
        <v>0</v>
      </c>
      <c r="K52" s="121">
        <f>COUNTIF('Obra 1'!J66, "Preenchimento incorreto!") +  COUNTIF('Obra 2'!J66, "Preenchimento incorreto!") + COUNTIF('Obra 3'!J66, "Preenchimento incorreto!") + COUNTIF('Obra 4'!J66, "Preenchimento incorreto!")+ COUNTIF('Obra 5'!J66, "Preenchimento incorreto!") + COUNTIF('Obra 6'!J66, "Preenchimento incorreto!") +  COUNTIF('Obra 7'!J66, "Preenchimento incorreto!") +  COUNTIF('Obra 8'!J66, "Preenchimento incorreto!") +  COUNTIF('Obra 9'!J66, "Preenchimento incorreto!") +  COUNTIF('Obra 10'!J66, "Preenchimento incorreto!") +  COUNTIF('Obra 11'!J66, "Preenchimento incorreto!") +  COUNTIF('Obra 12'!J66, "Preenchimento incorreto!") +  COUNTIF('Obra 13'!J66, "Preenchimento incorreto!") +  COUNTIF('Obra 14'!J66, "Preenchimento incorreto!") +  COUNTIF('Obra 15'!J66, "Preenchimento incorreto!") +  COUNTIF('Obra 16'!J66, "Preenchimento incorreto!") +  COUNTIF('Obra 17'!J66, "Preenchimento incorreto!") +  COUNTIF('Obra 18'!J66, "Preenchimento incorreto!") +  COUNTIF('Obra 19'!J66, "Preenchimento incorreto!") +  COUNTIF('Obra 20'!J66, "Preenchimento incorreto!") +  COUNTIF('Obra 21'!J66, "Preenchimento incorreto!") +  COUNTIF('Obra 22'!J66, "Preenchimento incorreto!") +  COUNTIF('Obra 23'!J66, "Preenchimento incorreto!") +  COUNTIF('Obra 24'!J66, "Preenchimento incorreto!") +  COUNTIF('Obra 25'!J66, "Preenchimento incorreto!")</f>
        <v>0</v>
      </c>
    </row>
    <row r="53" spans="2:11" x14ac:dyDescent="0.25">
      <c r="B53" s="16" t="s">
        <v>127</v>
      </c>
      <c r="C53" s="12" t="s">
        <v>55</v>
      </c>
      <c r="D53" s="22">
        <f>COUNTIF('Obra 1'!E67, "SIM") +  COUNTIF('Obra 2'!E67, "SIM") + COUNTIF('Obra 3'!E67, "SIM") + COUNTIF('Obra 4'!E67, "SIM")+ COUNTIF('Obra 5'!E67, "SIM") + COUNTIF('Obra 6'!E67, "SIM") +  COUNTIF('Obra 7'!E67, "SIM") +  COUNTIF('Obra 8'!E67, "SIM") +  COUNTIF('Obra 9'!E67, "SIM") +  COUNTIF('Obra 10'!E67, "SIM") +  COUNTIF('Obra 11'!E67, "SIM") +  COUNTIF('Obra 12'!E67, "SIM") +  COUNTIF('Obra 13'!E67, "SIM") +  COUNTIF('Obra 14'!E67, "SIM") +  COUNTIF('Obra 15'!E67, "SIM") +  COUNTIF('Obra 16'!E67, "SIM") +  COUNTIF('Obra 17'!E67, "SIM") +  COUNTIF('Obra 18'!E67, "SIM") +  COUNTIF('Obra 19'!E67, "SIM") +  COUNTIF('Obra 20'!E67, "SIM") +  COUNTIF('Obra 21'!E67, "SIM") +  COUNTIF('Obra 22'!E67, "SIM") +  COUNTIF('Obra 23'!E67, "SIM") +  COUNTIF('Obra 24'!E67, "SIM") +  COUNTIF('Obra 25'!E67, "SIM")</f>
        <v>0</v>
      </c>
      <c r="E53" s="22">
        <f>COUNTIF('Obra 1'!F67, "SIM") +  COUNTIF('Obra 2'!F67, "SIM") + COUNTIF('Obra 3'!F67, "SIM") + COUNTIF('Obra 4'!F67, "SIM")+ COUNTIF('Obra 5'!F67, "SIM") + COUNTIF('Obra 6'!F67, "SIM") +  COUNTIF('Obra 7'!F67, "SIM") +  COUNTIF('Obra 8'!F67, "SIM") +  COUNTIF('Obra 9'!F67, "SIM") +  COUNTIF('Obra 10'!F67, "SIM") +  COUNTIF('Obra 11'!F67, "SIM") +  COUNTIF('Obra 12'!F67, "SIM") +  COUNTIF('Obra 13'!F67, "SIM") +  COUNTIF('Obra 14'!F67, "SIM") +  COUNTIF('Obra 15'!F67, "SIM") +  COUNTIF('Obra 16'!F67, "SIM") +  COUNTIF('Obra 17'!F67, "SIM") +  COUNTIF('Obra 18'!F67, "SIM") +  COUNTIF('Obra 19'!F67, "SIM") +  COUNTIF('Obra 20'!F67, "SIM") +  COUNTIF('Obra 21'!F67, "SIM") +  COUNTIF('Obra 22'!F67, "SIM") +  COUNTIF('Obra 23'!F67, "SIM") +  COUNTIF('Obra 24'!F67, "SIM") +  COUNTIF('Obra 25'!F67, "SIM")</f>
        <v>0</v>
      </c>
      <c r="F53" s="22">
        <f>COUNTIF('Obra 1'!G67, "SIM") +  COUNTIF('Obra 2'!G67, "SIM") + COUNTIF('Obra 3'!G67, "SIM") + COUNTIF('Obra 4'!G67, "SIM")+ COUNTIF('Obra 5'!G67, "SIM") + COUNTIF('Obra 6'!G67, "SIM") +  COUNTIF('Obra 7'!G67, "SIM") +  COUNTIF('Obra 8'!G67, "SIM") +  COUNTIF('Obra 9'!G67, "SIM") +  COUNTIF('Obra 10'!G67, "SIM") +  COUNTIF('Obra 11'!G67, "SIM") +  COUNTIF('Obra 12'!G67, "SIM") +  COUNTIF('Obra 13'!G67, "SIM") +  COUNTIF('Obra 14'!G67, "SIM") +  COUNTIF('Obra 15'!G67, "SIM") +  COUNTIF('Obra 16'!G67, "SIM") +  COUNTIF('Obra 17'!G67, "SIM") +  COUNTIF('Obra 18'!G67, "SIM") +  COUNTIF('Obra 19'!G67, "SIM") +  COUNTIF('Obra 20'!G67, "SIM") +  COUNTIF('Obra 21'!G67, "SIM") +  COUNTIF('Obra 22'!G67, "SIM") +  COUNTIF('Obra 23'!G67, "SIM") +  COUNTIF('Obra 24'!G67, "SIM") +  COUNTIF('Obra 25'!G67, "SIM")</f>
        <v>0</v>
      </c>
      <c r="G53" s="22">
        <f>IF($B53="Especial",D53*Pontuação!R$4,IF($B53="AA",D53*Pontuação!R$5,IF($B53="A",D53*Pontuação!R$6,IF($B53="B",D53*Pontuação!R$7,IF($B53="C",D53*Pontuação!R$8,0)))))</f>
        <v>0</v>
      </c>
      <c r="H53" s="22">
        <f>IF($B53="Especial",E53*Pontuação!S$4,IF($B53="AA",E53*Pontuação!S$5,IF($B53="A",E53*Pontuação!S$6,IF($B53="B",E53*Pontuação!S$7,IF($B53="C",E53*Pontuação!S$8,0)))))</f>
        <v>0</v>
      </c>
      <c r="I53" s="22"/>
      <c r="J53" s="120">
        <f t="shared" si="1"/>
        <v>0</v>
      </c>
      <c r="K53" s="121">
        <f>COUNTIF('Obra 1'!J67, "Preenchimento incorreto!") +  COUNTIF('Obra 2'!J67, "Preenchimento incorreto!") + COUNTIF('Obra 3'!J67, "Preenchimento incorreto!") + COUNTIF('Obra 4'!J67, "Preenchimento incorreto!")+ COUNTIF('Obra 5'!J67, "Preenchimento incorreto!") + COUNTIF('Obra 6'!J67, "Preenchimento incorreto!") +  COUNTIF('Obra 7'!J67, "Preenchimento incorreto!") +  COUNTIF('Obra 8'!J67, "Preenchimento incorreto!") +  COUNTIF('Obra 9'!J67, "Preenchimento incorreto!") +  COUNTIF('Obra 10'!J67, "Preenchimento incorreto!") +  COUNTIF('Obra 11'!J67, "Preenchimento incorreto!") +  COUNTIF('Obra 12'!J67, "Preenchimento incorreto!") +  COUNTIF('Obra 13'!J67, "Preenchimento incorreto!") +  COUNTIF('Obra 14'!J67, "Preenchimento incorreto!") +  COUNTIF('Obra 15'!J67, "Preenchimento incorreto!") +  COUNTIF('Obra 16'!J67, "Preenchimento incorreto!") +  COUNTIF('Obra 17'!J67, "Preenchimento incorreto!") +  COUNTIF('Obra 18'!J67, "Preenchimento incorreto!") +  COUNTIF('Obra 19'!J67, "Preenchimento incorreto!") +  COUNTIF('Obra 20'!J67, "Preenchimento incorreto!") +  COUNTIF('Obra 21'!J67, "Preenchimento incorreto!") +  COUNTIF('Obra 22'!J67, "Preenchimento incorreto!") +  COUNTIF('Obra 23'!J67, "Preenchimento incorreto!") +  COUNTIF('Obra 24'!J67, "Preenchimento incorreto!") +  COUNTIF('Obra 25'!J67, "Preenchimento incorreto!")</f>
        <v>0</v>
      </c>
    </row>
    <row r="54" spans="2:11" x14ac:dyDescent="0.25">
      <c r="B54" s="14" t="s">
        <v>127</v>
      </c>
      <c r="C54" s="12" t="s">
        <v>56</v>
      </c>
      <c r="D54" s="22">
        <f>COUNTIF('Obra 1'!E68, "SIM") +  COUNTIF('Obra 2'!E68, "SIM") + COUNTIF('Obra 3'!E68, "SIM") + COUNTIF('Obra 4'!E68, "SIM")+ COUNTIF('Obra 5'!E68, "SIM") + COUNTIF('Obra 6'!E68, "SIM") +  COUNTIF('Obra 7'!E68, "SIM") +  COUNTIF('Obra 8'!E68, "SIM") +  COUNTIF('Obra 9'!E68, "SIM") +  COUNTIF('Obra 10'!E68, "SIM") +  COUNTIF('Obra 11'!E68, "SIM") +  COUNTIF('Obra 12'!E68, "SIM") +  COUNTIF('Obra 13'!E68, "SIM") +  COUNTIF('Obra 14'!E68, "SIM") +  COUNTIF('Obra 15'!E68, "SIM") +  COUNTIF('Obra 16'!E68, "SIM") +  COUNTIF('Obra 17'!E68, "SIM") +  COUNTIF('Obra 18'!E68, "SIM") +  COUNTIF('Obra 19'!E68, "SIM") +  COUNTIF('Obra 20'!E68, "SIM") +  COUNTIF('Obra 21'!E68, "SIM") +  COUNTIF('Obra 22'!E68, "SIM") +  COUNTIF('Obra 23'!E68, "SIM") +  COUNTIF('Obra 24'!E68, "SIM") +  COUNTIF('Obra 25'!E68, "SIM")</f>
        <v>0</v>
      </c>
      <c r="E54" s="22">
        <f>COUNTIF('Obra 1'!F68, "SIM") +  COUNTIF('Obra 2'!F68, "SIM") + COUNTIF('Obra 3'!F68, "SIM") + COUNTIF('Obra 4'!F68, "SIM")+ COUNTIF('Obra 5'!F68, "SIM") + COUNTIF('Obra 6'!F68, "SIM") +  COUNTIF('Obra 7'!F68, "SIM") +  COUNTIF('Obra 8'!F68, "SIM") +  COUNTIF('Obra 9'!F68, "SIM") +  COUNTIF('Obra 10'!F68, "SIM") +  COUNTIF('Obra 11'!F68, "SIM") +  COUNTIF('Obra 12'!F68, "SIM") +  COUNTIF('Obra 13'!F68, "SIM") +  COUNTIF('Obra 14'!F68, "SIM") +  COUNTIF('Obra 15'!F68, "SIM") +  COUNTIF('Obra 16'!F68, "SIM") +  COUNTIF('Obra 17'!F68, "SIM") +  COUNTIF('Obra 18'!F68, "SIM") +  COUNTIF('Obra 19'!F68, "SIM") +  COUNTIF('Obra 20'!F68, "SIM") +  COUNTIF('Obra 21'!F68, "SIM") +  COUNTIF('Obra 22'!F68, "SIM") +  COUNTIF('Obra 23'!F68, "SIM") +  COUNTIF('Obra 24'!F68, "SIM") +  COUNTIF('Obra 25'!F68, "SIM")</f>
        <v>0</v>
      </c>
      <c r="F54" s="22">
        <f>COUNTIF('Obra 1'!G68, "SIM") +  COUNTIF('Obra 2'!G68, "SIM") + COUNTIF('Obra 3'!G68, "SIM") + COUNTIF('Obra 4'!G68, "SIM")+ COUNTIF('Obra 5'!G68, "SIM") + COUNTIF('Obra 6'!G68, "SIM") +  COUNTIF('Obra 7'!G68, "SIM") +  COUNTIF('Obra 8'!G68, "SIM") +  COUNTIF('Obra 9'!G68, "SIM") +  COUNTIF('Obra 10'!G68, "SIM") +  COUNTIF('Obra 11'!G68, "SIM") +  COUNTIF('Obra 12'!G68, "SIM") +  COUNTIF('Obra 13'!G68, "SIM") +  COUNTIF('Obra 14'!G68, "SIM") +  COUNTIF('Obra 15'!G68, "SIM") +  COUNTIF('Obra 16'!G68, "SIM") +  COUNTIF('Obra 17'!G68, "SIM") +  COUNTIF('Obra 18'!G68, "SIM") +  COUNTIF('Obra 19'!G68, "SIM") +  COUNTIF('Obra 20'!G68, "SIM") +  COUNTIF('Obra 21'!G68, "SIM") +  COUNTIF('Obra 22'!G68, "SIM") +  COUNTIF('Obra 23'!G68, "SIM") +  COUNTIF('Obra 24'!G68, "SIM") +  COUNTIF('Obra 25'!G68, "SIM")</f>
        <v>0</v>
      </c>
      <c r="G54" s="22">
        <f>IF($B54="Especial",D54*Pontuação!R$4,IF($B54="AA",D54*Pontuação!R$5,IF($B54="A",D54*Pontuação!R$6,IF($B54="B",D54*Pontuação!R$7,IF($B54="C",D54*Pontuação!R$8,0)))))</f>
        <v>0</v>
      </c>
      <c r="H54" s="22">
        <f>IF($B54="Especial",E54*Pontuação!S$4,IF($B54="AA",E54*Pontuação!S$5,IF($B54="A",E54*Pontuação!S$6,IF($B54="B",E54*Pontuação!S$7,IF($B54="C",E54*Pontuação!S$8,0)))))</f>
        <v>0</v>
      </c>
      <c r="I54" s="22"/>
      <c r="J54" s="120">
        <f t="shared" si="1"/>
        <v>0</v>
      </c>
      <c r="K54" s="121">
        <f>COUNTIF('Obra 1'!J68, "Preenchimento incorreto!") +  COUNTIF('Obra 2'!J68, "Preenchimento incorreto!") + COUNTIF('Obra 3'!J68, "Preenchimento incorreto!") + COUNTIF('Obra 4'!J68, "Preenchimento incorreto!")+ COUNTIF('Obra 5'!J68, "Preenchimento incorreto!") + COUNTIF('Obra 6'!J68, "Preenchimento incorreto!") +  COUNTIF('Obra 7'!J68, "Preenchimento incorreto!") +  COUNTIF('Obra 8'!J68, "Preenchimento incorreto!") +  COUNTIF('Obra 9'!J68, "Preenchimento incorreto!") +  COUNTIF('Obra 10'!J68, "Preenchimento incorreto!") +  COUNTIF('Obra 11'!J68, "Preenchimento incorreto!") +  COUNTIF('Obra 12'!J68, "Preenchimento incorreto!") +  COUNTIF('Obra 13'!J68, "Preenchimento incorreto!") +  COUNTIF('Obra 14'!J68, "Preenchimento incorreto!") +  COUNTIF('Obra 15'!J68, "Preenchimento incorreto!") +  COUNTIF('Obra 16'!J68, "Preenchimento incorreto!") +  COUNTIF('Obra 17'!J68, "Preenchimento incorreto!") +  COUNTIF('Obra 18'!J68, "Preenchimento incorreto!") +  COUNTIF('Obra 19'!J68, "Preenchimento incorreto!") +  COUNTIF('Obra 20'!J68, "Preenchimento incorreto!") +  COUNTIF('Obra 21'!J68, "Preenchimento incorreto!") +  COUNTIF('Obra 22'!J68, "Preenchimento incorreto!") +  COUNTIF('Obra 23'!J68, "Preenchimento incorreto!") +  COUNTIF('Obra 24'!J68, "Preenchimento incorreto!") +  COUNTIF('Obra 25'!J68, "Preenchimento incorreto!")</f>
        <v>0</v>
      </c>
    </row>
    <row r="55" spans="2:11" x14ac:dyDescent="0.25">
      <c r="B55" s="16" t="s">
        <v>127</v>
      </c>
      <c r="C55" s="12" t="s">
        <v>15</v>
      </c>
      <c r="D55" s="22">
        <f>COUNTIF('Obra 1'!E69, "SIM") +  COUNTIF('Obra 2'!E69, "SIM") + COUNTIF('Obra 3'!E69, "SIM") + COUNTIF('Obra 4'!E69, "SIM")+ COUNTIF('Obra 5'!E69, "SIM") + COUNTIF('Obra 6'!E69, "SIM") +  COUNTIF('Obra 7'!E69, "SIM") +  COUNTIF('Obra 8'!E69, "SIM") +  COUNTIF('Obra 9'!E69, "SIM") +  COUNTIF('Obra 10'!E69, "SIM") +  COUNTIF('Obra 11'!E69, "SIM") +  COUNTIF('Obra 12'!E69, "SIM") +  COUNTIF('Obra 13'!E69, "SIM") +  COUNTIF('Obra 14'!E69, "SIM") +  COUNTIF('Obra 15'!E69, "SIM") +  COUNTIF('Obra 16'!E69, "SIM") +  COUNTIF('Obra 17'!E69, "SIM") +  COUNTIF('Obra 18'!E69, "SIM") +  COUNTIF('Obra 19'!E69, "SIM") +  COUNTIF('Obra 20'!E69, "SIM") +  COUNTIF('Obra 21'!E69, "SIM") +  COUNTIF('Obra 22'!E69, "SIM") +  COUNTIF('Obra 23'!E69, "SIM") +  COUNTIF('Obra 24'!E69, "SIM") +  COUNTIF('Obra 25'!E69, "SIM")</f>
        <v>0</v>
      </c>
      <c r="E55" s="22">
        <f>COUNTIF('Obra 1'!F69, "SIM") +  COUNTIF('Obra 2'!F69, "SIM") + COUNTIF('Obra 3'!F69, "SIM") + COUNTIF('Obra 4'!F69, "SIM")+ COUNTIF('Obra 5'!F69, "SIM") + COUNTIF('Obra 6'!F69, "SIM") +  COUNTIF('Obra 7'!F69, "SIM") +  COUNTIF('Obra 8'!F69, "SIM") +  COUNTIF('Obra 9'!F69, "SIM") +  COUNTIF('Obra 10'!F69, "SIM") +  COUNTIF('Obra 11'!F69, "SIM") +  COUNTIF('Obra 12'!F69, "SIM") +  COUNTIF('Obra 13'!F69, "SIM") +  COUNTIF('Obra 14'!F69, "SIM") +  COUNTIF('Obra 15'!F69, "SIM") +  COUNTIF('Obra 16'!F69, "SIM") +  COUNTIF('Obra 17'!F69, "SIM") +  COUNTIF('Obra 18'!F69, "SIM") +  COUNTIF('Obra 19'!F69, "SIM") +  COUNTIF('Obra 20'!F69, "SIM") +  COUNTIF('Obra 21'!F69, "SIM") +  COUNTIF('Obra 22'!F69, "SIM") +  COUNTIF('Obra 23'!F69, "SIM") +  COUNTIF('Obra 24'!F69, "SIM") +  COUNTIF('Obra 25'!F69, "SIM")</f>
        <v>0</v>
      </c>
      <c r="F55" s="22">
        <f>COUNTIF('Obra 1'!G69, "SIM") +  COUNTIF('Obra 2'!G69, "SIM") + COUNTIF('Obra 3'!G69, "SIM") + COUNTIF('Obra 4'!G69, "SIM")+ COUNTIF('Obra 5'!G69, "SIM") + COUNTIF('Obra 6'!G69, "SIM") +  COUNTIF('Obra 7'!G69, "SIM") +  COUNTIF('Obra 8'!G69, "SIM") +  COUNTIF('Obra 9'!G69, "SIM") +  COUNTIF('Obra 10'!G69, "SIM") +  COUNTIF('Obra 11'!G69, "SIM") +  COUNTIF('Obra 12'!G69, "SIM") +  COUNTIF('Obra 13'!G69, "SIM") +  COUNTIF('Obra 14'!G69, "SIM") +  COUNTIF('Obra 15'!G69, "SIM") +  COUNTIF('Obra 16'!G69, "SIM") +  COUNTIF('Obra 17'!G69, "SIM") +  COUNTIF('Obra 18'!G69, "SIM") +  COUNTIF('Obra 19'!G69, "SIM") +  COUNTIF('Obra 20'!G69, "SIM") +  COUNTIF('Obra 21'!G69, "SIM") +  COUNTIF('Obra 22'!G69, "SIM") +  COUNTIF('Obra 23'!G69, "SIM") +  COUNTIF('Obra 24'!G69, "SIM") +  COUNTIF('Obra 25'!G69, "SIM")</f>
        <v>0</v>
      </c>
      <c r="G55" s="22">
        <f>IF($B55="Especial",D55*Pontuação!R$4,IF($B55="AA",D55*Pontuação!R$5,IF($B55="A",D55*Pontuação!R$6,IF($B55="B",D55*Pontuação!R$7,IF($B55="C",D55*Pontuação!R$8,0)))))</f>
        <v>0</v>
      </c>
      <c r="H55" s="22">
        <f>IF($B55="Especial",E55*Pontuação!S$4,IF($B55="AA",E55*Pontuação!S$5,IF($B55="A",E55*Pontuação!S$6,IF($B55="B",E55*Pontuação!S$7,IF($B55="C",E55*Pontuação!S$8,0)))))</f>
        <v>0</v>
      </c>
      <c r="I55" s="22"/>
      <c r="J55" s="120">
        <f t="shared" si="1"/>
        <v>0</v>
      </c>
      <c r="K55" s="121">
        <f>COUNTIF('Obra 1'!J69, "Preenchimento incorreto!") +  COUNTIF('Obra 2'!J69, "Preenchimento incorreto!") + COUNTIF('Obra 3'!J69, "Preenchimento incorreto!") + COUNTIF('Obra 4'!J69, "Preenchimento incorreto!")+ COUNTIF('Obra 5'!J69, "Preenchimento incorreto!") + COUNTIF('Obra 6'!J69, "Preenchimento incorreto!") +  COUNTIF('Obra 7'!J69, "Preenchimento incorreto!") +  COUNTIF('Obra 8'!J69, "Preenchimento incorreto!") +  COUNTIF('Obra 9'!J69, "Preenchimento incorreto!") +  COUNTIF('Obra 10'!J69, "Preenchimento incorreto!") +  COUNTIF('Obra 11'!J69, "Preenchimento incorreto!") +  COUNTIF('Obra 12'!J69, "Preenchimento incorreto!") +  COUNTIF('Obra 13'!J69, "Preenchimento incorreto!") +  COUNTIF('Obra 14'!J69, "Preenchimento incorreto!") +  COUNTIF('Obra 15'!J69, "Preenchimento incorreto!") +  COUNTIF('Obra 16'!J69, "Preenchimento incorreto!") +  COUNTIF('Obra 17'!J69, "Preenchimento incorreto!") +  COUNTIF('Obra 18'!J69, "Preenchimento incorreto!") +  COUNTIF('Obra 19'!J69, "Preenchimento incorreto!") +  COUNTIF('Obra 20'!J69, "Preenchimento incorreto!") +  COUNTIF('Obra 21'!J69, "Preenchimento incorreto!") +  COUNTIF('Obra 22'!J69, "Preenchimento incorreto!") +  COUNTIF('Obra 23'!J69, "Preenchimento incorreto!") +  COUNTIF('Obra 24'!J69, "Preenchimento incorreto!") +  COUNTIF('Obra 25'!J69, "Preenchimento incorreto!")</f>
        <v>0</v>
      </c>
    </row>
    <row r="56" spans="2:11" x14ac:dyDescent="0.25">
      <c r="B56" s="14" t="s">
        <v>127</v>
      </c>
      <c r="C56" s="12" t="s">
        <v>20</v>
      </c>
      <c r="D56" s="22">
        <f>COUNTIF('Obra 1'!E70, "SIM") +  COUNTIF('Obra 2'!E70, "SIM") + COUNTIF('Obra 3'!E70, "SIM") + COUNTIF('Obra 4'!E70, "SIM")+ COUNTIF('Obra 5'!E70, "SIM") + COUNTIF('Obra 6'!E70, "SIM") +  COUNTIF('Obra 7'!E70, "SIM") +  COUNTIF('Obra 8'!E70, "SIM") +  COUNTIF('Obra 9'!E70, "SIM") +  COUNTIF('Obra 10'!E70, "SIM") +  COUNTIF('Obra 11'!E70, "SIM") +  COUNTIF('Obra 12'!E70, "SIM") +  COUNTIF('Obra 13'!E70, "SIM") +  COUNTIF('Obra 14'!E70, "SIM") +  COUNTIF('Obra 15'!E70, "SIM") +  COUNTIF('Obra 16'!E70, "SIM") +  COUNTIF('Obra 17'!E70, "SIM") +  COUNTIF('Obra 18'!E70, "SIM") +  COUNTIF('Obra 19'!E70, "SIM") +  COUNTIF('Obra 20'!E70, "SIM") +  COUNTIF('Obra 21'!E70, "SIM") +  COUNTIF('Obra 22'!E70, "SIM") +  COUNTIF('Obra 23'!E70, "SIM") +  COUNTIF('Obra 24'!E70, "SIM") +  COUNTIF('Obra 25'!E70, "SIM")</f>
        <v>0</v>
      </c>
      <c r="E56" s="22">
        <f>COUNTIF('Obra 1'!F70, "SIM") +  COUNTIF('Obra 2'!F70, "SIM") + COUNTIF('Obra 3'!F70, "SIM") + COUNTIF('Obra 4'!F70, "SIM")+ COUNTIF('Obra 5'!F70, "SIM") + COUNTIF('Obra 6'!F70, "SIM") +  COUNTIF('Obra 7'!F70, "SIM") +  COUNTIF('Obra 8'!F70, "SIM") +  COUNTIF('Obra 9'!F70, "SIM") +  COUNTIF('Obra 10'!F70, "SIM") +  COUNTIF('Obra 11'!F70, "SIM") +  COUNTIF('Obra 12'!F70, "SIM") +  COUNTIF('Obra 13'!F70, "SIM") +  COUNTIF('Obra 14'!F70, "SIM") +  COUNTIF('Obra 15'!F70, "SIM") +  COUNTIF('Obra 16'!F70, "SIM") +  COUNTIF('Obra 17'!F70, "SIM") +  COUNTIF('Obra 18'!F70, "SIM") +  COUNTIF('Obra 19'!F70, "SIM") +  COUNTIF('Obra 20'!F70, "SIM") +  COUNTIF('Obra 21'!F70, "SIM") +  COUNTIF('Obra 22'!F70, "SIM") +  COUNTIF('Obra 23'!F70, "SIM") +  COUNTIF('Obra 24'!F70, "SIM") +  COUNTIF('Obra 25'!F70, "SIM")</f>
        <v>0</v>
      </c>
      <c r="F56" s="22">
        <f>COUNTIF('Obra 1'!G70, "SIM") +  COUNTIF('Obra 2'!G70, "SIM") + COUNTIF('Obra 3'!G70, "SIM") + COUNTIF('Obra 4'!G70, "SIM")+ COUNTIF('Obra 5'!G70, "SIM") + COUNTIF('Obra 6'!G70, "SIM") +  COUNTIF('Obra 7'!G70, "SIM") +  COUNTIF('Obra 8'!G70, "SIM") +  COUNTIF('Obra 9'!G70, "SIM") +  COUNTIF('Obra 10'!G70, "SIM") +  COUNTIF('Obra 11'!G70, "SIM") +  COUNTIF('Obra 12'!G70, "SIM") +  COUNTIF('Obra 13'!G70, "SIM") +  COUNTIF('Obra 14'!G70, "SIM") +  COUNTIF('Obra 15'!G70, "SIM") +  COUNTIF('Obra 16'!G70, "SIM") +  COUNTIF('Obra 17'!G70, "SIM") +  COUNTIF('Obra 18'!G70, "SIM") +  COUNTIF('Obra 19'!G70, "SIM") +  COUNTIF('Obra 20'!G70, "SIM") +  COUNTIF('Obra 21'!G70, "SIM") +  COUNTIF('Obra 22'!G70, "SIM") +  COUNTIF('Obra 23'!G70, "SIM") +  COUNTIF('Obra 24'!G70, "SIM") +  COUNTIF('Obra 25'!G70, "SIM")</f>
        <v>0</v>
      </c>
      <c r="G56" s="22">
        <f>IF($B56="Especial",D56*Pontuação!R$4,IF($B56="AA",D56*Pontuação!R$5,IF($B56="A",D56*Pontuação!R$6,IF($B56="B",D56*Pontuação!R$7,IF($B56="C",D56*Pontuação!R$8,0)))))</f>
        <v>0</v>
      </c>
      <c r="H56" s="22">
        <f>IF($B56="Especial",E56*Pontuação!S$4,IF($B56="AA",E56*Pontuação!S$5,IF($B56="A",E56*Pontuação!S$6,IF($B56="B",E56*Pontuação!S$7,IF($B56="C",E56*Pontuação!S$8,0)))))</f>
        <v>0</v>
      </c>
      <c r="I56" s="22"/>
      <c r="J56" s="120">
        <f t="shared" si="1"/>
        <v>0</v>
      </c>
      <c r="K56" s="121">
        <f>COUNTIF('Obra 1'!J70, "Preenchimento incorreto!") +  COUNTIF('Obra 2'!J70, "Preenchimento incorreto!") + COUNTIF('Obra 3'!J70, "Preenchimento incorreto!") + COUNTIF('Obra 4'!J70, "Preenchimento incorreto!")+ COUNTIF('Obra 5'!J70, "Preenchimento incorreto!") + COUNTIF('Obra 6'!J70, "Preenchimento incorreto!") +  COUNTIF('Obra 7'!J70, "Preenchimento incorreto!") +  COUNTIF('Obra 8'!J70, "Preenchimento incorreto!") +  COUNTIF('Obra 9'!J70, "Preenchimento incorreto!") +  COUNTIF('Obra 10'!J70, "Preenchimento incorreto!") +  COUNTIF('Obra 11'!J70, "Preenchimento incorreto!") +  COUNTIF('Obra 12'!J70, "Preenchimento incorreto!") +  COUNTIF('Obra 13'!J70, "Preenchimento incorreto!") +  COUNTIF('Obra 14'!J70, "Preenchimento incorreto!") +  COUNTIF('Obra 15'!J70, "Preenchimento incorreto!") +  COUNTIF('Obra 16'!J70, "Preenchimento incorreto!") +  COUNTIF('Obra 17'!J70, "Preenchimento incorreto!") +  COUNTIF('Obra 18'!J70, "Preenchimento incorreto!") +  COUNTIF('Obra 19'!J70, "Preenchimento incorreto!") +  COUNTIF('Obra 20'!J70, "Preenchimento incorreto!") +  COUNTIF('Obra 21'!J70, "Preenchimento incorreto!") +  COUNTIF('Obra 22'!J70, "Preenchimento incorreto!") +  COUNTIF('Obra 23'!J70, "Preenchimento incorreto!") +  COUNTIF('Obra 24'!J70, "Preenchimento incorreto!") +  COUNTIF('Obra 25'!J70, "Preenchimento incorreto!")</f>
        <v>0</v>
      </c>
    </row>
    <row r="57" spans="2:11" x14ac:dyDescent="0.25">
      <c r="B57" s="16" t="s">
        <v>127</v>
      </c>
      <c r="C57" s="12" t="s">
        <v>57</v>
      </c>
      <c r="D57" s="22">
        <f>COUNTIF('Obra 1'!E71, "SIM") +  COUNTIF('Obra 2'!E71, "SIM") + COUNTIF('Obra 3'!E71, "SIM") + COUNTIF('Obra 4'!E71, "SIM")+ COUNTIF('Obra 5'!E71, "SIM") + COUNTIF('Obra 6'!E71, "SIM") +  COUNTIF('Obra 7'!E71, "SIM") +  COUNTIF('Obra 8'!E71, "SIM") +  COUNTIF('Obra 9'!E71, "SIM") +  COUNTIF('Obra 10'!E71, "SIM") +  COUNTIF('Obra 11'!E71, "SIM") +  COUNTIF('Obra 12'!E71, "SIM") +  COUNTIF('Obra 13'!E71, "SIM") +  COUNTIF('Obra 14'!E71, "SIM") +  COUNTIF('Obra 15'!E71, "SIM") +  COUNTIF('Obra 16'!E71, "SIM") +  COUNTIF('Obra 17'!E71, "SIM") +  COUNTIF('Obra 18'!E71, "SIM") +  COUNTIF('Obra 19'!E71, "SIM") +  COUNTIF('Obra 20'!E71, "SIM") +  COUNTIF('Obra 21'!E71, "SIM") +  COUNTIF('Obra 22'!E71, "SIM") +  COUNTIF('Obra 23'!E71, "SIM") +  COUNTIF('Obra 24'!E71, "SIM") +  COUNTIF('Obra 25'!E71, "SIM")</f>
        <v>0</v>
      </c>
      <c r="E57" s="22">
        <f>COUNTIF('Obra 1'!F71, "SIM") +  COUNTIF('Obra 2'!F71, "SIM") + COUNTIF('Obra 3'!F71, "SIM") + COUNTIF('Obra 4'!F71, "SIM")+ COUNTIF('Obra 5'!F71, "SIM") + COUNTIF('Obra 6'!F71, "SIM") +  COUNTIF('Obra 7'!F71, "SIM") +  COUNTIF('Obra 8'!F71, "SIM") +  COUNTIF('Obra 9'!F71, "SIM") +  COUNTIF('Obra 10'!F71, "SIM") +  COUNTIF('Obra 11'!F71, "SIM") +  COUNTIF('Obra 12'!F71, "SIM") +  COUNTIF('Obra 13'!F71, "SIM") +  COUNTIF('Obra 14'!F71, "SIM") +  COUNTIF('Obra 15'!F71, "SIM") +  COUNTIF('Obra 16'!F71, "SIM") +  COUNTIF('Obra 17'!F71, "SIM") +  COUNTIF('Obra 18'!F71, "SIM") +  COUNTIF('Obra 19'!F71, "SIM") +  COUNTIF('Obra 20'!F71, "SIM") +  COUNTIF('Obra 21'!F71, "SIM") +  COUNTIF('Obra 22'!F71, "SIM") +  COUNTIF('Obra 23'!F71, "SIM") +  COUNTIF('Obra 24'!F71, "SIM") +  COUNTIF('Obra 25'!F71, "SIM")</f>
        <v>0</v>
      </c>
      <c r="F57" s="22">
        <f>COUNTIF('Obra 1'!G71, "SIM") +  COUNTIF('Obra 2'!G71, "SIM") + COUNTIF('Obra 3'!G71, "SIM") + COUNTIF('Obra 4'!G71, "SIM")+ COUNTIF('Obra 5'!G71, "SIM") + COUNTIF('Obra 6'!G71, "SIM") +  COUNTIF('Obra 7'!G71, "SIM") +  COUNTIF('Obra 8'!G71, "SIM") +  COUNTIF('Obra 9'!G71, "SIM") +  COUNTIF('Obra 10'!G71, "SIM") +  COUNTIF('Obra 11'!G71, "SIM") +  COUNTIF('Obra 12'!G71, "SIM") +  COUNTIF('Obra 13'!G71, "SIM") +  COUNTIF('Obra 14'!G71, "SIM") +  COUNTIF('Obra 15'!G71, "SIM") +  COUNTIF('Obra 16'!G71, "SIM") +  COUNTIF('Obra 17'!G71, "SIM") +  COUNTIF('Obra 18'!G71, "SIM") +  COUNTIF('Obra 19'!G71, "SIM") +  COUNTIF('Obra 20'!G71, "SIM") +  COUNTIF('Obra 21'!G71, "SIM") +  COUNTIF('Obra 22'!G71, "SIM") +  COUNTIF('Obra 23'!G71, "SIM") +  COUNTIF('Obra 24'!G71, "SIM") +  COUNTIF('Obra 25'!G71, "SIM")</f>
        <v>0</v>
      </c>
      <c r="G57" s="22">
        <f>IF($B57="Especial",D57*Pontuação!R$4,IF($B57="AA",D57*Pontuação!R$5,IF($B57="A",D57*Pontuação!R$6,IF($B57="B",D57*Pontuação!R$7,IF($B57="C",D57*Pontuação!R$8,0)))))</f>
        <v>0</v>
      </c>
      <c r="H57" s="22">
        <f>IF($B57="Especial",E57*Pontuação!S$4,IF($B57="AA",E57*Pontuação!S$5,IF($B57="A",E57*Pontuação!S$6,IF($B57="B",E57*Pontuação!S$7,IF($B57="C",E57*Pontuação!S$8,0)))))</f>
        <v>0</v>
      </c>
      <c r="I57" s="22"/>
      <c r="J57" s="120">
        <f t="shared" si="1"/>
        <v>0</v>
      </c>
      <c r="K57" s="121">
        <f>COUNTIF('Obra 1'!J71, "Preenchimento incorreto!") +  COUNTIF('Obra 2'!J71, "Preenchimento incorreto!") + COUNTIF('Obra 3'!J71, "Preenchimento incorreto!") + COUNTIF('Obra 4'!J71, "Preenchimento incorreto!")+ COUNTIF('Obra 5'!J71, "Preenchimento incorreto!") + COUNTIF('Obra 6'!J71, "Preenchimento incorreto!") +  COUNTIF('Obra 7'!J71, "Preenchimento incorreto!") +  COUNTIF('Obra 8'!J71, "Preenchimento incorreto!") +  COUNTIF('Obra 9'!J71, "Preenchimento incorreto!") +  COUNTIF('Obra 10'!J71, "Preenchimento incorreto!") +  COUNTIF('Obra 11'!J71, "Preenchimento incorreto!") +  COUNTIF('Obra 12'!J71, "Preenchimento incorreto!") +  COUNTIF('Obra 13'!J71, "Preenchimento incorreto!") +  COUNTIF('Obra 14'!J71, "Preenchimento incorreto!") +  COUNTIF('Obra 15'!J71, "Preenchimento incorreto!") +  COUNTIF('Obra 16'!J71, "Preenchimento incorreto!") +  COUNTIF('Obra 17'!J71, "Preenchimento incorreto!") +  COUNTIF('Obra 18'!J71, "Preenchimento incorreto!") +  COUNTIF('Obra 19'!J71, "Preenchimento incorreto!") +  COUNTIF('Obra 20'!J71, "Preenchimento incorreto!") +  COUNTIF('Obra 21'!J71, "Preenchimento incorreto!") +  COUNTIF('Obra 22'!J71, "Preenchimento incorreto!") +  COUNTIF('Obra 23'!J71, "Preenchimento incorreto!") +  COUNTIF('Obra 24'!J71, "Preenchimento incorreto!") +  COUNTIF('Obra 25'!J71, "Preenchimento incorreto!")</f>
        <v>0</v>
      </c>
    </row>
    <row r="58" spans="2:11" x14ac:dyDescent="0.25">
      <c r="B58" s="14" t="s">
        <v>127</v>
      </c>
      <c r="C58" s="12" t="s">
        <v>58</v>
      </c>
      <c r="D58" s="22">
        <f>COUNTIF('Obra 1'!E72, "SIM") +  COUNTIF('Obra 2'!E72, "SIM") + COUNTIF('Obra 3'!E72, "SIM") + COUNTIF('Obra 4'!E72, "SIM")+ COUNTIF('Obra 5'!E72, "SIM") + COUNTIF('Obra 6'!E72, "SIM") +  COUNTIF('Obra 7'!E72, "SIM") +  COUNTIF('Obra 8'!E72, "SIM") +  COUNTIF('Obra 9'!E72, "SIM") +  COUNTIF('Obra 10'!E72, "SIM") +  COUNTIF('Obra 11'!E72, "SIM") +  COUNTIF('Obra 12'!E72, "SIM") +  COUNTIF('Obra 13'!E72, "SIM") +  COUNTIF('Obra 14'!E72, "SIM") +  COUNTIF('Obra 15'!E72, "SIM") +  COUNTIF('Obra 16'!E72, "SIM") +  COUNTIF('Obra 17'!E72, "SIM") +  COUNTIF('Obra 18'!E72, "SIM") +  COUNTIF('Obra 19'!E72, "SIM") +  COUNTIF('Obra 20'!E72, "SIM") +  COUNTIF('Obra 21'!E72, "SIM") +  COUNTIF('Obra 22'!E72, "SIM") +  COUNTIF('Obra 23'!E72, "SIM") +  COUNTIF('Obra 24'!E72, "SIM") +  COUNTIF('Obra 25'!E72, "SIM")</f>
        <v>0</v>
      </c>
      <c r="E58" s="22">
        <f>COUNTIF('Obra 1'!F72, "SIM") +  COUNTIF('Obra 2'!F72, "SIM") + COUNTIF('Obra 3'!F72, "SIM") + COUNTIF('Obra 4'!F72, "SIM")+ COUNTIF('Obra 5'!F72, "SIM") + COUNTIF('Obra 6'!F72, "SIM") +  COUNTIF('Obra 7'!F72, "SIM") +  COUNTIF('Obra 8'!F72, "SIM") +  COUNTIF('Obra 9'!F72, "SIM") +  COUNTIF('Obra 10'!F72, "SIM") +  COUNTIF('Obra 11'!F72, "SIM") +  COUNTIF('Obra 12'!F72, "SIM") +  COUNTIF('Obra 13'!F72, "SIM") +  COUNTIF('Obra 14'!F72, "SIM") +  COUNTIF('Obra 15'!F72, "SIM") +  COUNTIF('Obra 16'!F72, "SIM") +  COUNTIF('Obra 17'!F72, "SIM") +  COUNTIF('Obra 18'!F72, "SIM") +  COUNTIF('Obra 19'!F72, "SIM") +  COUNTIF('Obra 20'!F72, "SIM") +  COUNTIF('Obra 21'!F72, "SIM") +  COUNTIF('Obra 22'!F72, "SIM") +  COUNTIF('Obra 23'!F72, "SIM") +  COUNTIF('Obra 24'!F72, "SIM") +  COUNTIF('Obra 25'!F72, "SIM")</f>
        <v>0</v>
      </c>
      <c r="F58" s="22">
        <f>COUNTIF('Obra 1'!G72, "SIM") +  COUNTIF('Obra 2'!G72, "SIM") + COUNTIF('Obra 3'!G72, "SIM") + COUNTIF('Obra 4'!G72, "SIM")+ COUNTIF('Obra 5'!G72, "SIM") + COUNTIF('Obra 6'!G72, "SIM") +  COUNTIF('Obra 7'!G72, "SIM") +  COUNTIF('Obra 8'!G72, "SIM") +  COUNTIF('Obra 9'!G72, "SIM") +  COUNTIF('Obra 10'!G72, "SIM") +  COUNTIF('Obra 11'!G72, "SIM") +  COUNTIF('Obra 12'!G72, "SIM") +  COUNTIF('Obra 13'!G72, "SIM") +  COUNTIF('Obra 14'!G72, "SIM") +  COUNTIF('Obra 15'!G72, "SIM") +  COUNTIF('Obra 16'!G72, "SIM") +  COUNTIF('Obra 17'!G72, "SIM") +  COUNTIF('Obra 18'!G72, "SIM") +  COUNTIF('Obra 19'!G72, "SIM") +  COUNTIF('Obra 20'!G72, "SIM") +  COUNTIF('Obra 21'!G72, "SIM") +  COUNTIF('Obra 22'!G72, "SIM") +  COUNTIF('Obra 23'!G72, "SIM") +  COUNTIF('Obra 24'!G72, "SIM") +  COUNTIF('Obra 25'!G72, "SIM")</f>
        <v>0</v>
      </c>
      <c r="G58" s="22">
        <f>IF($B58="Especial",D58*Pontuação!R$4,IF($B58="AA",D58*Pontuação!R$5,IF($B58="A",D58*Pontuação!R$6,IF($B58="B",D58*Pontuação!R$7,IF($B58="C",D58*Pontuação!R$8,0)))))</f>
        <v>0</v>
      </c>
      <c r="H58" s="22">
        <f>IF($B58="Especial",E58*Pontuação!S$4,IF($B58="AA",E58*Pontuação!S$5,IF($B58="A",E58*Pontuação!S$6,IF($B58="B",E58*Pontuação!S$7,IF($B58="C",E58*Pontuação!S$8,0)))))</f>
        <v>0</v>
      </c>
      <c r="I58" s="22"/>
      <c r="J58" s="120">
        <f t="shared" si="1"/>
        <v>0</v>
      </c>
      <c r="K58" s="121">
        <f>COUNTIF('Obra 1'!J72, "Preenchimento incorreto!") +  COUNTIF('Obra 2'!J72, "Preenchimento incorreto!") + COUNTIF('Obra 3'!J72, "Preenchimento incorreto!") + COUNTIF('Obra 4'!J72, "Preenchimento incorreto!")+ COUNTIF('Obra 5'!J72, "Preenchimento incorreto!") + COUNTIF('Obra 6'!J72, "Preenchimento incorreto!") +  COUNTIF('Obra 7'!J72, "Preenchimento incorreto!") +  COUNTIF('Obra 8'!J72, "Preenchimento incorreto!") +  COUNTIF('Obra 9'!J72, "Preenchimento incorreto!") +  COUNTIF('Obra 10'!J72, "Preenchimento incorreto!") +  COUNTIF('Obra 11'!J72, "Preenchimento incorreto!") +  COUNTIF('Obra 12'!J72, "Preenchimento incorreto!") +  COUNTIF('Obra 13'!J72, "Preenchimento incorreto!") +  COUNTIF('Obra 14'!J72, "Preenchimento incorreto!") +  COUNTIF('Obra 15'!J72, "Preenchimento incorreto!") +  COUNTIF('Obra 16'!J72, "Preenchimento incorreto!") +  COUNTIF('Obra 17'!J72, "Preenchimento incorreto!") +  COUNTIF('Obra 18'!J72, "Preenchimento incorreto!") +  COUNTIF('Obra 19'!J72, "Preenchimento incorreto!") +  COUNTIF('Obra 20'!J72, "Preenchimento incorreto!") +  COUNTIF('Obra 21'!J72, "Preenchimento incorreto!") +  COUNTIF('Obra 22'!J72, "Preenchimento incorreto!") +  COUNTIF('Obra 23'!J72, "Preenchimento incorreto!") +  COUNTIF('Obra 24'!J72, "Preenchimento incorreto!") +  COUNTIF('Obra 25'!J72, "Preenchimento incorreto!")</f>
        <v>0</v>
      </c>
    </row>
    <row r="59" spans="2:11" x14ac:dyDescent="0.25">
      <c r="B59" s="16" t="s">
        <v>127</v>
      </c>
      <c r="C59" s="12" t="s">
        <v>59</v>
      </c>
      <c r="D59" s="22">
        <f>COUNTIF('Obra 1'!E73, "SIM") +  COUNTIF('Obra 2'!E73, "SIM") + COUNTIF('Obra 3'!E73, "SIM") + COUNTIF('Obra 4'!E73, "SIM")+ COUNTIF('Obra 5'!E73, "SIM") + COUNTIF('Obra 6'!E73, "SIM") +  COUNTIF('Obra 7'!E73, "SIM") +  COUNTIF('Obra 8'!E73, "SIM") +  COUNTIF('Obra 9'!E73, "SIM") +  COUNTIF('Obra 10'!E73, "SIM") +  COUNTIF('Obra 11'!E73, "SIM") +  COUNTIF('Obra 12'!E73, "SIM") +  COUNTIF('Obra 13'!E73, "SIM") +  COUNTIF('Obra 14'!E73, "SIM") +  COUNTIF('Obra 15'!E73, "SIM") +  COUNTIF('Obra 16'!E73, "SIM") +  COUNTIF('Obra 17'!E73, "SIM") +  COUNTIF('Obra 18'!E73, "SIM") +  COUNTIF('Obra 19'!E73, "SIM") +  COUNTIF('Obra 20'!E73, "SIM") +  COUNTIF('Obra 21'!E73, "SIM") +  COUNTIF('Obra 22'!E73, "SIM") +  COUNTIF('Obra 23'!E73, "SIM") +  COUNTIF('Obra 24'!E73, "SIM") +  COUNTIF('Obra 25'!E73, "SIM")</f>
        <v>0</v>
      </c>
      <c r="E59" s="22">
        <f>COUNTIF('Obra 1'!F73, "SIM") +  COUNTIF('Obra 2'!F73, "SIM") + COUNTIF('Obra 3'!F73, "SIM") + COUNTIF('Obra 4'!F73, "SIM")+ COUNTIF('Obra 5'!F73, "SIM") + COUNTIF('Obra 6'!F73, "SIM") +  COUNTIF('Obra 7'!F73, "SIM") +  COUNTIF('Obra 8'!F73, "SIM") +  COUNTIF('Obra 9'!F73, "SIM") +  COUNTIF('Obra 10'!F73, "SIM") +  COUNTIF('Obra 11'!F73, "SIM") +  COUNTIF('Obra 12'!F73, "SIM") +  COUNTIF('Obra 13'!F73, "SIM") +  COUNTIF('Obra 14'!F73, "SIM") +  COUNTIF('Obra 15'!F73, "SIM") +  COUNTIF('Obra 16'!F73, "SIM") +  COUNTIF('Obra 17'!F73, "SIM") +  COUNTIF('Obra 18'!F73, "SIM") +  COUNTIF('Obra 19'!F73, "SIM") +  COUNTIF('Obra 20'!F73, "SIM") +  COUNTIF('Obra 21'!F73, "SIM") +  COUNTIF('Obra 22'!F73, "SIM") +  COUNTIF('Obra 23'!F73, "SIM") +  COUNTIF('Obra 24'!F73, "SIM") +  COUNTIF('Obra 25'!F73, "SIM")</f>
        <v>0</v>
      </c>
      <c r="F59" s="22">
        <f>COUNTIF('Obra 1'!G73, "SIM") +  COUNTIF('Obra 2'!G73, "SIM") + COUNTIF('Obra 3'!G73, "SIM") + COUNTIF('Obra 4'!G73, "SIM")+ COUNTIF('Obra 5'!G73, "SIM") + COUNTIF('Obra 6'!G73, "SIM") +  COUNTIF('Obra 7'!G73, "SIM") +  COUNTIF('Obra 8'!G73, "SIM") +  COUNTIF('Obra 9'!G73, "SIM") +  COUNTIF('Obra 10'!G73, "SIM") +  COUNTIF('Obra 11'!G73, "SIM") +  COUNTIF('Obra 12'!G73, "SIM") +  COUNTIF('Obra 13'!G73, "SIM") +  COUNTIF('Obra 14'!G73, "SIM") +  COUNTIF('Obra 15'!G73, "SIM") +  COUNTIF('Obra 16'!G73, "SIM") +  COUNTIF('Obra 17'!G73, "SIM") +  COUNTIF('Obra 18'!G73, "SIM") +  COUNTIF('Obra 19'!G73, "SIM") +  COUNTIF('Obra 20'!G73, "SIM") +  COUNTIF('Obra 21'!G73, "SIM") +  COUNTIF('Obra 22'!G73, "SIM") +  COUNTIF('Obra 23'!G73, "SIM") +  COUNTIF('Obra 24'!G73, "SIM") +  COUNTIF('Obra 25'!G73, "SIM")</f>
        <v>0</v>
      </c>
      <c r="G59" s="22">
        <f>IF($B59="Especial",D59*Pontuação!R$4,IF($B59="AA",D59*Pontuação!R$5,IF($B59="A",D59*Pontuação!R$6,IF($B59="B",D59*Pontuação!R$7,IF($B59="C",D59*Pontuação!R$8,0)))))</f>
        <v>0</v>
      </c>
      <c r="H59" s="22">
        <f>IF($B59="Especial",E59*Pontuação!S$4,IF($B59="AA",E59*Pontuação!S$5,IF($B59="A",E59*Pontuação!S$6,IF($B59="B",E59*Pontuação!S$7,IF($B59="C",E59*Pontuação!S$8,0)))))</f>
        <v>0</v>
      </c>
      <c r="I59" s="22"/>
      <c r="J59" s="120">
        <f t="shared" si="1"/>
        <v>0</v>
      </c>
      <c r="K59" s="121">
        <f>COUNTIF('Obra 1'!J73, "Preenchimento incorreto!") +  COUNTIF('Obra 2'!J73, "Preenchimento incorreto!") + COUNTIF('Obra 3'!J73, "Preenchimento incorreto!") + COUNTIF('Obra 4'!J73, "Preenchimento incorreto!")+ COUNTIF('Obra 5'!J73, "Preenchimento incorreto!") + COUNTIF('Obra 6'!J73, "Preenchimento incorreto!") +  COUNTIF('Obra 7'!J73, "Preenchimento incorreto!") +  COUNTIF('Obra 8'!J73, "Preenchimento incorreto!") +  COUNTIF('Obra 9'!J73, "Preenchimento incorreto!") +  COUNTIF('Obra 10'!J73, "Preenchimento incorreto!") +  COUNTIF('Obra 11'!J73, "Preenchimento incorreto!") +  COUNTIF('Obra 12'!J73, "Preenchimento incorreto!") +  COUNTIF('Obra 13'!J73, "Preenchimento incorreto!") +  COUNTIF('Obra 14'!J73, "Preenchimento incorreto!") +  COUNTIF('Obra 15'!J73, "Preenchimento incorreto!") +  COUNTIF('Obra 16'!J73, "Preenchimento incorreto!") +  COUNTIF('Obra 17'!J73, "Preenchimento incorreto!") +  COUNTIF('Obra 18'!J73, "Preenchimento incorreto!") +  COUNTIF('Obra 19'!J73, "Preenchimento incorreto!") +  COUNTIF('Obra 20'!J73, "Preenchimento incorreto!") +  COUNTIF('Obra 21'!J73, "Preenchimento incorreto!") +  COUNTIF('Obra 22'!J73, "Preenchimento incorreto!") +  COUNTIF('Obra 23'!J73, "Preenchimento incorreto!") +  COUNTIF('Obra 24'!J73, "Preenchimento incorreto!") +  COUNTIF('Obra 25'!J73, "Preenchimento incorreto!")</f>
        <v>0</v>
      </c>
    </row>
    <row r="60" spans="2:11" x14ac:dyDescent="0.25">
      <c r="B60" s="14" t="s">
        <v>127</v>
      </c>
      <c r="C60" s="12" t="s">
        <v>60</v>
      </c>
      <c r="D60" s="22">
        <f>COUNTIF('Obra 1'!E74, "SIM") +  COUNTIF('Obra 2'!E74, "SIM") + COUNTIF('Obra 3'!E74, "SIM") + COUNTIF('Obra 4'!E74, "SIM")+ COUNTIF('Obra 5'!E74, "SIM") + COUNTIF('Obra 6'!E74, "SIM") +  COUNTIF('Obra 7'!E74, "SIM") +  COUNTIF('Obra 8'!E74, "SIM") +  COUNTIF('Obra 9'!E74, "SIM") +  COUNTIF('Obra 10'!E74, "SIM") +  COUNTIF('Obra 11'!E74, "SIM") +  COUNTIF('Obra 12'!E74, "SIM") +  COUNTIF('Obra 13'!E74, "SIM") +  COUNTIF('Obra 14'!E74, "SIM") +  COUNTIF('Obra 15'!E74, "SIM") +  COUNTIF('Obra 16'!E74, "SIM") +  COUNTIF('Obra 17'!E74, "SIM") +  COUNTIF('Obra 18'!E74, "SIM") +  COUNTIF('Obra 19'!E74, "SIM") +  COUNTIF('Obra 20'!E74, "SIM") +  COUNTIF('Obra 21'!E74, "SIM") +  COUNTIF('Obra 22'!E74, "SIM") +  COUNTIF('Obra 23'!E74, "SIM") +  COUNTIF('Obra 24'!E74, "SIM") +  COUNTIF('Obra 25'!E74, "SIM")</f>
        <v>0</v>
      </c>
      <c r="E60" s="22">
        <f>COUNTIF('Obra 1'!F74, "SIM") +  COUNTIF('Obra 2'!F74, "SIM") + COUNTIF('Obra 3'!F74, "SIM") + COUNTIF('Obra 4'!F74, "SIM")+ COUNTIF('Obra 5'!F74, "SIM") + COUNTIF('Obra 6'!F74, "SIM") +  COUNTIF('Obra 7'!F74, "SIM") +  COUNTIF('Obra 8'!F74, "SIM") +  COUNTIF('Obra 9'!F74, "SIM") +  COUNTIF('Obra 10'!F74, "SIM") +  COUNTIF('Obra 11'!F74, "SIM") +  COUNTIF('Obra 12'!F74, "SIM") +  COUNTIF('Obra 13'!F74, "SIM") +  COUNTIF('Obra 14'!F74, "SIM") +  COUNTIF('Obra 15'!F74, "SIM") +  COUNTIF('Obra 16'!F74, "SIM") +  COUNTIF('Obra 17'!F74, "SIM") +  COUNTIF('Obra 18'!F74, "SIM") +  COUNTIF('Obra 19'!F74, "SIM") +  COUNTIF('Obra 20'!F74, "SIM") +  COUNTIF('Obra 21'!F74, "SIM") +  COUNTIF('Obra 22'!F74, "SIM") +  COUNTIF('Obra 23'!F74, "SIM") +  COUNTIF('Obra 24'!F74, "SIM") +  COUNTIF('Obra 25'!F74, "SIM")</f>
        <v>0</v>
      </c>
      <c r="F60" s="22">
        <f>COUNTIF('Obra 1'!G74, "SIM") +  COUNTIF('Obra 2'!G74, "SIM") + COUNTIF('Obra 3'!G74, "SIM") + COUNTIF('Obra 4'!G74, "SIM")+ COUNTIF('Obra 5'!G74, "SIM") + COUNTIF('Obra 6'!G74, "SIM") +  COUNTIF('Obra 7'!G74, "SIM") +  COUNTIF('Obra 8'!G74, "SIM") +  COUNTIF('Obra 9'!G74, "SIM") +  COUNTIF('Obra 10'!G74, "SIM") +  COUNTIF('Obra 11'!G74, "SIM") +  COUNTIF('Obra 12'!G74, "SIM") +  COUNTIF('Obra 13'!G74, "SIM") +  COUNTIF('Obra 14'!G74, "SIM") +  COUNTIF('Obra 15'!G74, "SIM") +  COUNTIF('Obra 16'!G74, "SIM") +  COUNTIF('Obra 17'!G74, "SIM") +  COUNTIF('Obra 18'!G74, "SIM") +  COUNTIF('Obra 19'!G74, "SIM") +  COUNTIF('Obra 20'!G74, "SIM") +  COUNTIF('Obra 21'!G74, "SIM") +  COUNTIF('Obra 22'!G74, "SIM") +  COUNTIF('Obra 23'!G74, "SIM") +  COUNTIF('Obra 24'!G74, "SIM") +  COUNTIF('Obra 25'!G74, "SIM")</f>
        <v>0</v>
      </c>
      <c r="G60" s="22">
        <f>IF($B60="Especial",D60*Pontuação!R$4,IF($B60="AA",D60*Pontuação!R$5,IF($B60="A",D60*Pontuação!R$6,IF($B60="B",D60*Pontuação!R$7,IF($B60="C",D60*Pontuação!R$8,0)))))</f>
        <v>0</v>
      </c>
      <c r="H60" s="22">
        <f>IF($B60="Especial",E60*Pontuação!S$4,IF($B60="AA",E60*Pontuação!S$5,IF($B60="A",E60*Pontuação!S$6,IF($B60="B",E60*Pontuação!S$7,IF($B60="C",E60*Pontuação!S$8,0)))))</f>
        <v>0</v>
      </c>
      <c r="I60" s="22"/>
      <c r="J60" s="120">
        <f t="shared" si="1"/>
        <v>0</v>
      </c>
      <c r="K60" s="121">
        <f>COUNTIF('Obra 1'!J74, "Preenchimento incorreto!") +  COUNTIF('Obra 2'!J74, "Preenchimento incorreto!") + COUNTIF('Obra 3'!J74, "Preenchimento incorreto!") + COUNTIF('Obra 4'!J74, "Preenchimento incorreto!")+ COUNTIF('Obra 5'!J74, "Preenchimento incorreto!") + COUNTIF('Obra 6'!J74, "Preenchimento incorreto!") +  COUNTIF('Obra 7'!J74, "Preenchimento incorreto!") +  COUNTIF('Obra 8'!J74, "Preenchimento incorreto!") +  COUNTIF('Obra 9'!J74, "Preenchimento incorreto!") +  COUNTIF('Obra 10'!J74, "Preenchimento incorreto!") +  COUNTIF('Obra 11'!J74, "Preenchimento incorreto!") +  COUNTIF('Obra 12'!J74, "Preenchimento incorreto!") +  COUNTIF('Obra 13'!J74, "Preenchimento incorreto!") +  COUNTIF('Obra 14'!J74, "Preenchimento incorreto!") +  COUNTIF('Obra 15'!J74, "Preenchimento incorreto!") +  COUNTIF('Obra 16'!J74, "Preenchimento incorreto!") +  COUNTIF('Obra 17'!J74, "Preenchimento incorreto!") +  COUNTIF('Obra 18'!J74, "Preenchimento incorreto!") +  COUNTIF('Obra 19'!J74, "Preenchimento incorreto!") +  COUNTIF('Obra 20'!J74, "Preenchimento incorreto!") +  COUNTIF('Obra 21'!J74, "Preenchimento incorreto!") +  COUNTIF('Obra 22'!J74, "Preenchimento incorreto!") +  COUNTIF('Obra 23'!J74, "Preenchimento incorreto!") +  COUNTIF('Obra 24'!J74, "Preenchimento incorreto!") +  COUNTIF('Obra 25'!J74, "Preenchimento incorreto!")</f>
        <v>0</v>
      </c>
    </row>
    <row r="61" spans="2:11" x14ac:dyDescent="0.25">
      <c r="B61" s="16" t="s">
        <v>127</v>
      </c>
      <c r="C61" s="12" t="s">
        <v>155</v>
      </c>
      <c r="D61" s="22">
        <f>COUNTIF('Obra 1'!E75, "SIM") +  COUNTIF('Obra 2'!E75, "SIM") + COUNTIF('Obra 3'!E75, "SIM") + COUNTIF('Obra 4'!E75, "SIM")+ COUNTIF('Obra 5'!E75, "SIM") + COUNTIF('Obra 6'!E75, "SIM") +  COUNTIF('Obra 7'!E75, "SIM") +  COUNTIF('Obra 8'!E75, "SIM") +  COUNTIF('Obra 9'!E75, "SIM") +  COUNTIF('Obra 10'!E75, "SIM") +  COUNTIF('Obra 11'!E75, "SIM") +  COUNTIF('Obra 12'!E75, "SIM") +  COUNTIF('Obra 13'!E75, "SIM") +  COUNTIF('Obra 14'!E75, "SIM") +  COUNTIF('Obra 15'!E75, "SIM") +  COUNTIF('Obra 16'!E75, "SIM") +  COUNTIF('Obra 17'!E75, "SIM") +  COUNTIF('Obra 18'!E75, "SIM") +  COUNTIF('Obra 19'!E75, "SIM") +  COUNTIF('Obra 20'!E75, "SIM") +  COUNTIF('Obra 21'!E75, "SIM") +  COUNTIF('Obra 22'!E75, "SIM") +  COUNTIF('Obra 23'!E75, "SIM") +  COUNTIF('Obra 24'!E75, "SIM") +  COUNTIF('Obra 25'!E75, "SIM")</f>
        <v>0</v>
      </c>
      <c r="E61" s="22">
        <f>COUNTIF('Obra 1'!F75, "SIM") +  COUNTIF('Obra 2'!F75, "SIM") + COUNTIF('Obra 3'!F75, "SIM") + COUNTIF('Obra 4'!F75, "SIM")+ COUNTIF('Obra 5'!F75, "SIM") + COUNTIF('Obra 6'!F75, "SIM") +  COUNTIF('Obra 7'!F75, "SIM") +  COUNTIF('Obra 8'!F75, "SIM") +  COUNTIF('Obra 9'!F75, "SIM") +  COUNTIF('Obra 10'!F75, "SIM") +  COUNTIF('Obra 11'!F75, "SIM") +  COUNTIF('Obra 12'!F75, "SIM") +  COUNTIF('Obra 13'!F75, "SIM") +  COUNTIF('Obra 14'!F75, "SIM") +  COUNTIF('Obra 15'!F75, "SIM") +  COUNTIF('Obra 16'!F75, "SIM") +  COUNTIF('Obra 17'!F75, "SIM") +  COUNTIF('Obra 18'!F75, "SIM") +  COUNTIF('Obra 19'!F75, "SIM") +  COUNTIF('Obra 20'!F75, "SIM") +  COUNTIF('Obra 21'!F75, "SIM") +  COUNTIF('Obra 22'!F75, "SIM") +  COUNTIF('Obra 23'!F75, "SIM") +  COUNTIF('Obra 24'!F75, "SIM") +  COUNTIF('Obra 25'!F75, "SIM")</f>
        <v>0</v>
      </c>
      <c r="F61" s="22">
        <f>COUNTIF('Obra 1'!G75, "SIM") +  COUNTIF('Obra 2'!G75, "SIM") + COUNTIF('Obra 3'!G75, "SIM") + COUNTIF('Obra 4'!G75, "SIM")+ COUNTIF('Obra 5'!G75, "SIM") + COUNTIF('Obra 6'!G75, "SIM") +  COUNTIF('Obra 7'!G75, "SIM") +  COUNTIF('Obra 8'!G75, "SIM") +  COUNTIF('Obra 9'!G75, "SIM") +  COUNTIF('Obra 10'!G75, "SIM") +  COUNTIF('Obra 11'!G75, "SIM") +  COUNTIF('Obra 12'!G75, "SIM") +  COUNTIF('Obra 13'!G75, "SIM") +  COUNTIF('Obra 14'!G75, "SIM") +  COUNTIF('Obra 15'!G75, "SIM") +  COUNTIF('Obra 16'!G75, "SIM") +  COUNTIF('Obra 17'!G75, "SIM") +  COUNTIF('Obra 18'!G75, "SIM") +  COUNTIF('Obra 19'!G75, "SIM") +  COUNTIF('Obra 20'!G75, "SIM") +  COUNTIF('Obra 21'!G75, "SIM") +  COUNTIF('Obra 22'!G75, "SIM") +  COUNTIF('Obra 23'!G75, "SIM") +  COUNTIF('Obra 24'!G75, "SIM") +  COUNTIF('Obra 25'!G75, "SIM")</f>
        <v>0</v>
      </c>
      <c r="G61" s="22">
        <f>IF($B61="Especial",D61*Pontuação!R$4,IF($B61="AA",D61*Pontuação!R$5,IF($B61="A",D61*Pontuação!R$6,IF($B61="B",D61*Pontuação!R$7,IF($B61="C",D61*Pontuação!R$8,0)))))</f>
        <v>0</v>
      </c>
      <c r="H61" s="22">
        <f>IF($B61="Especial",E61*Pontuação!S$4,IF($B61="AA",E61*Pontuação!S$5,IF($B61="A",E61*Pontuação!S$6,IF($B61="B",E61*Pontuação!S$7,IF($B61="C",E61*Pontuação!S$8,0)))))</f>
        <v>0</v>
      </c>
      <c r="I61" s="22"/>
      <c r="J61" s="120">
        <f t="shared" si="1"/>
        <v>0</v>
      </c>
      <c r="K61" s="121">
        <f>COUNTIF('Obra 1'!J75, "Preenchimento incorreto!") +  COUNTIF('Obra 2'!J75, "Preenchimento incorreto!") + COUNTIF('Obra 3'!J75, "Preenchimento incorreto!") + COUNTIF('Obra 4'!J75, "Preenchimento incorreto!")+ COUNTIF('Obra 5'!J75, "Preenchimento incorreto!") + COUNTIF('Obra 6'!J75, "Preenchimento incorreto!") +  COUNTIF('Obra 7'!J75, "Preenchimento incorreto!") +  COUNTIF('Obra 8'!J75, "Preenchimento incorreto!") +  COUNTIF('Obra 9'!J75, "Preenchimento incorreto!") +  COUNTIF('Obra 10'!J75, "Preenchimento incorreto!") +  COUNTIF('Obra 11'!J75, "Preenchimento incorreto!") +  COUNTIF('Obra 12'!J75, "Preenchimento incorreto!") +  COUNTIF('Obra 13'!J75, "Preenchimento incorreto!") +  COUNTIF('Obra 14'!J75, "Preenchimento incorreto!") +  COUNTIF('Obra 15'!J75, "Preenchimento incorreto!") +  COUNTIF('Obra 16'!J75, "Preenchimento incorreto!") +  COUNTIF('Obra 17'!J75, "Preenchimento incorreto!") +  COUNTIF('Obra 18'!J75, "Preenchimento incorreto!") +  COUNTIF('Obra 19'!J75, "Preenchimento incorreto!") +  COUNTIF('Obra 20'!J75, "Preenchimento incorreto!") +  COUNTIF('Obra 21'!J75, "Preenchimento incorreto!") +  COUNTIF('Obra 22'!J75, "Preenchimento incorreto!") +  COUNTIF('Obra 23'!J75, "Preenchimento incorreto!") +  COUNTIF('Obra 24'!J75, "Preenchimento incorreto!") +  COUNTIF('Obra 25'!J75, "Preenchimento incorreto!")</f>
        <v>0</v>
      </c>
    </row>
    <row r="62" spans="2:11" x14ac:dyDescent="0.25">
      <c r="B62" s="14" t="s">
        <v>127</v>
      </c>
      <c r="C62" s="12" t="s">
        <v>27</v>
      </c>
      <c r="D62" s="22">
        <f>COUNTIF('Obra 1'!E76, "SIM") +  COUNTIF('Obra 2'!E76, "SIM") + COUNTIF('Obra 3'!E76, "SIM") + COUNTIF('Obra 4'!E76, "SIM")+ COUNTIF('Obra 5'!E76, "SIM") + COUNTIF('Obra 6'!E76, "SIM") +  COUNTIF('Obra 7'!E76, "SIM") +  COUNTIF('Obra 8'!E76, "SIM") +  COUNTIF('Obra 9'!E76, "SIM") +  COUNTIF('Obra 10'!E76, "SIM") +  COUNTIF('Obra 11'!E76, "SIM") +  COUNTIF('Obra 12'!E76, "SIM") +  COUNTIF('Obra 13'!E76, "SIM") +  COUNTIF('Obra 14'!E76, "SIM") +  COUNTIF('Obra 15'!E76, "SIM") +  COUNTIF('Obra 16'!E76, "SIM") +  COUNTIF('Obra 17'!E76, "SIM") +  COUNTIF('Obra 18'!E76, "SIM") +  COUNTIF('Obra 19'!E76, "SIM") +  COUNTIF('Obra 20'!E76, "SIM") +  COUNTIF('Obra 21'!E76, "SIM") +  COUNTIF('Obra 22'!E76, "SIM") +  COUNTIF('Obra 23'!E76, "SIM") +  COUNTIF('Obra 24'!E76, "SIM") +  COUNTIF('Obra 25'!E76, "SIM")</f>
        <v>0</v>
      </c>
      <c r="E62" s="22">
        <f>COUNTIF('Obra 1'!F76, "SIM") +  COUNTIF('Obra 2'!F76, "SIM") + COUNTIF('Obra 3'!F76, "SIM") + COUNTIF('Obra 4'!F76, "SIM")+ COUNTIF('Obra 5'!F76, "SIM") + COUNTIF('Obra 6'!F76, "SIM") +  COUNTIF('Obra 7'!F76, "SIM") +  COUNTIF('Obra 8'!F76, "SIM") +  COUNTIF('Obra 9'!F76, "SIM") +  COUNTIF('Obra 10'!F76, "SIM") +  COUNTIF('Obra 11'!F76, "SIM") +  COUNTIF('Obra 12'!F76, "SIM") +  COUNTIF('Obra 13'!F76, "SIM") +  COUNTIF('Obra 14'!F76, "SIM") +  COUNTIF('Obra 15'!F76, "SIM") +  COUNTIF('Obra 16'!F76, "SIM") +  COUNTIF('Obra 17'!F76, "SIM") +  COUNTIF('Obra 18'!F76, "SIM") +  COUNTIF('Obra 19'!F76, "SIM") +  COUNTIF('Obra 20'!F76, "SIM") +  COUNTIF('Obra 21'!F76, "SIM") +  COUNTIF('Obra 22'!F76, "SIM") +  COUNTIF('Obra 23'!F76, "SIM") +  COUNTIF('Obra 24'!F76, "SIM") +  COUNTIF('Obra 25'!F76, "SIM")</f>
        <v>0</v>
      </c>
      <c r="F62" s="22">
        <f>COUNTIF('Obra 1'!G76, "SIM") +  COUNTIF('Obra 2'!G76, "SIM") + COUNTIF('Obra 3'!G76, "SIM") + COUNTIF('Obra 4'!G76, "SIM")+ COUNTIF('Obra 5'!G76, "SIM") + COUNTIF('Obra 6'!G76, "SIM") +  COUNTIF('Obra 7'!G76, "SIM") +  COUNTIF('Obra 8'!G76, "SIM") +  COUNTIF('Obra 9'!G76, "SIM") +  COUNTIF('Obra 10'!G76, "SIM") +  COUNTIF('Obra 11'!G76, "SIM") +  COUNTIF('Obra 12'!G76, "SIM") +  COUNTIF('Obra 13'!G76, "SIM") +  COUNTIF('Obra 14'!G76, "SIM") +  COUNTIF('Obra 15'!G76, "SIM") +  COUNTIF('Obra 16'!G76, "SIM") +  COUNTIF('Obra 17'!G76, "SIM") +  COUNTIF('Obra 18'!G76, "SIM") +  COUNTIF('Obra 19'!G76, "SIM") +  COUNTIF('Obra 20'!G76, "SIM") +  COUNTIF('Obra 21'!G76, "SIM") +  COUNTIF('Obra 22'!G76, "SIM") +  COUNTIF('Obra 23'!G76, "SIM") +  COUNTIF('Obra 24'!G76, "SIM") +  COUNTIF('Obra 25'!G76, "SIM")</f>
        <v>0</v>
      </c>
      <c r="G62" s="22">
        <f>IF($B62="Especial",D62*Pontuação!R$4,IF($B62="AA",D62*Pontuação!R$5,IF($B62="A",D62*Pontuação!R$6,IF($B62="B",D62*Pontuação!R$7,IF($B62="C",D62*Pontuação!R$8,0)))))</f>
        <v>0</v>
      </c>
      <c r="H62" s="22">
        <f>IF($B62="Especial",E62*Pontuação!S$4,IF($B62="AA",E62*Pontuação!S$5,IF($B62="A",E62*Pontuação!S$6,IF($B62="B",E62*Pontuação!S$7,IF($B62="C",E62*Pontuação!S$8,0)))))</f>
        <v>0</v>
      </c>
      <c r="I62" s="22"/>
      <c r="J62" s="120">
        <f t="shared" si="1"/>
        <v>0</v>
      </c>
      <c r="K62" s="121">
        <f>COUNTIF('Obra 1'!J76, "Preenchimento incorreto!") +  COUNTIF('Obra 2'!J76, "Preenchimento incorreto!") + COUNTIF('Obra 3'!J76, "Preenchimento incorreto!") + COUNTIF('Obra 4'!J76, "Preenchimento incorreto!")+ COUNTIF('Obra 5'!J76, "Preenchimento incorreto!") + COUNTIF('Obra 6'!J76, "Preenchimento incorreto!") +  COUNTIF('Obra 7'!J76, "Preenchimento incorreto!") +  COUNTIF('Obra 8'!J76, "Preenchimento incorreto!") +  COUNTIF('Obra 9'!J76, "Preenchimento incorreto!") +  COUNTIF('Obra 10'!J76, "Preenchimento incorreto!") +  COUNTIF('Obra 11'!J76, "Preenchimento incorreto!") +  COUNTIF('Obra 12'!J76, "Preenchimento incorreto!") +  COUNTIF('Obra 13'!J76, "Preenchimento incorreto!") +  COUNTIF('Obra 14'!J76, "Preenchimento incorreto!") +  COUNTIF('Obra 15'!J76, "Preenchimento incorreto!") +  COUNTIF('Obra 16'!J76, "Preenchimento incorreto!") +  COUNTIF('Obra 17'!J76, "Preenchimento incorreto!") +  COUNTIF('Obra 18'!J76, "Preenchimento incorreto!") +  COUNTIF('Obra 19'!J76, "Preenchimento incorreto!") +  COUNTIF('Obra 20'!J76, "Preenchimento incorreto!") +  COUNTIF('Obra 21'!J76, "Preenchimento incorreto!") +  COUNTIF('Obra 22'!J76, "Preenchimento incorreto!") +  COUNTIF('Obra 23'!J76, "Preenchimento incorreto!") +  COUNTIF('Obra 24'!J76, "Preenchimento incorreto!") +  COUNTIF('Obra 25'!J76, "Preenchimento incorreto!")</f>
        <v>0</v>
      </c>
    </row>
    <row r="63" spans="2:11" x14ac:dyDescent="0.25">
      <c r="B63" s="16" t="s">
        <v>127</v>
      </c>
      <c r="C63" s="12" t="s">
        <v>61</v>
      </c>
      <c r="D63" s="22">
        <f>COUNTIF('Obra 1'!E77, "SIM") +  COUNTIF('Obra 2'!E77, "SIM") + COUNTIF('Obra 3'!E77, "SIM") + COUNTIF('Obra 4'!E77, "SIM")+ COUNTIF('Obra 5'!E77, "SIM") + COUNTIF('Obra 6'!E77, "SIM") +  COUNTIF('Obra 7'!E77, "SIM") +  COUNTIF('Obra 8'!E77, "SIM") +  COUNTIF('Obra 9'!E77, "SIM") +  COUNTIF('Obra 10'!E77, "SIM") +  COUNTIF('Obra 11'!E77, "SIM") +  COUNTIF('Obra 12'!E77, "SIM") +  COUNTIF('Obra 13'!E77, "SIM") +  COUNTIF('Obra 14'!E77, "SIM") +  COUNTIF('Obra 15'!E77, "SIM") +  COUNTIF('Obra 16'!E77, "SIM") +  COUNTIF('Obra 17'!E77, "SIM") +  COUNTIF('Obra 18'!E77, "SIM") +  COUNTIF('Obra 19'!E77, "SIM") +  COUNTIF('Obra 20'!E77, "SIM") +  COUNTIF('Obra 21'!E77, "SIM") +  COUNTIF('Obra 22'!E77, "SIM") +  COUNTIF('Obra 23'!E77, "SIM") +  COUNTIF('Obra 24'!E77, "SIM") +  COUNTIF('Obra 25'!E77, "SIM")</f>
        <v>0</v>
      </c>
      <c r="E63" s="22">
        <f>COUNTIF('Obra 1'!F77, "SIM") +  COUNTIF('Obra 2'!F77, "SIM") + COUNTIF('Obra 3'!F77, "SIM") + COUNTIF('Obra 4'!F77, "SIM")+ COUNTIF('Obra 5'!F77, "SIM") + COUNTIF('Obra 6'!F77, "SIM") +  COUNTIF('Obra 7'!F77, "SIM") +  COUNTIF('Obra 8'!F77, "SIM") +  COUNTIF('Obra 9'!F77, "SIM") +  COUNTIF('Obra 10'!F77, "SIM") +  COUNTIF('Obra 11'!F77, "SIM") +  COUNTIF('Obra 12'!F77, "SIM") +  COUNTIF('Obra 13'!F77, "SIM") +  COUNTIF('Obra 14'!F77, "SIM") +  COUNTIF('Obra 15'!F77, "SIM") +  COUNTIF('Obra 16'!F77, "SIM") +  COUNTIF('Obra 17'!F77, "SIM") +  COUNTIF('Obra 18'!F77, "SIM") +  COUNTIF('Obra 19'!F77, "SIM") +  COUNTIF('Obra 20'!F77, "SIM") +  COUNTIF('Obra 21'!F77, "SIM") +  COUNTIF('Obra 22'!F77, "SIM") +  COUNTIF('Obra 23'!F77, "SIM") +  COUNTIF('Obra 24'!F77, "SIM") +  COUNTIF('Obra 25'!F77, "SIM")</f>
        <v>0</v>
      </c>
      <c r="F63" s="22">
        <f>COUNTIF('Obra 1'!G77, "SIM") +  COUNTIF('Obra 2'!G77, "SIM") + COUNTIF('Obra 3'!G77, "SIM") + COUNTIF('Obra 4'!G77, "SIM")+ COUNTIF('Obra 5'!G77, "SIM") + COUNTIF('Obra 6'!G77, "SIM") +  COUNTIF('Obra 7'!G77, "SIM") +  COUNTIF('Obra 8'!G77, "SIM") +  COUNTIF('Obra 9'!G77, "SIM") +  COUNTIF('Obra 10'!G77, "SIM") +  COUNTIF('Obra 11'!G77, "SIM") +  COUNTIF('Obra 12'!G77, "SIM") +  COUNTIF('Obra 13'!G77, "SIM") +  COUNTIF('Obra 14'!G77, "SIM") +  COUNTIF('Obra 15'!G77, "SIM") +  COUNTIF('Obra 16'!G77, "SIM") +  COUNTIF('Obra 17'!G77, "SIM") +  COUNTIF('Obra 18'!G77, "SIM") +  COUNTIF('Obra 19'!G77, "SIM") +  COUNTIF('Obra 20'!G77, "SIM") +  COUNTIF('Obra 21'!G77, "SIM") +  COUNTIF('Obra 22'!G77, "SIM") +  COUNTIF('Obra 23'!G77, "SIM") +  COUNTIF('Obra 24'!G77, "SIM") +  COUNTIF('Obra 25'!G77, "SIM")</f>
        <v>0</v>
      </c>
      <c r="G63" s="22">
        <f>IF($B63="Especial",D63*Pontuação!R$4,IF($B63="AA",D63*Pontuação!R$5,IF($B63="A",D63*Pontuação!R$6,IF($B63="B",D63*Pontuação!R$7,IF($B63="C",D63*Pontuação!R$8,0)))))</f>
        <v>0</v>
      </c>
      <c r="H63" s="22">
        <f>IF($B63="Especial",E63*Pontuação!S$4,IF($B63="AA",E63*Pontuação!S$5,IF($B63="A",E63*Pontuação!S$6,IF($B63="B",E63*Pontuação!S$7,IF($B63="C",E63*Pontuação!S$8,0)))))</f>
        <v>0</v>
      </c>
      <c r="I63" s="22"/>
      <c r="J63" s="120">
        <f t="shared" si="1"/>
        <v>0</v>
      </c>
      <c r="K63" s="121">
        <f>COUNTIF('Obra 1'!J77, "Preenchimento incorreto!") +  COUNTIF('Obra 2'!J77, "Preenchimento incorreto!") + COUNTIF('Obra 3'!J77, "Preenchimento incorreto!") + COUNTIF('Obra 4'!J77, "Preenchimento incorreto!")+ COUNTIF('Obra 5'!J77, "Preenchimento incorreto!") + COUNTIF('Obra 6'!J77, "Preenchimento incorreto!") +  COUNTIF('Obra 7'!J77, "Preenchimento incorreto!") +  COUNTIF('Obra 8'!J77, "Preenchimento incorreto!") +  COUNTIF('Obra 9'!J77, "Preenchimento incorreto!") +  COUNTIF('Obra 10'!J77, "Preenchimento incorreto!") +  COUNTIF('Obra 11'!J77, "Preenchimento incorreto!") +  COUNTIF('Obra 12'!J77, "Preenchimento incorreto!") +  COUNTIF('Obra 13'!J77, "Preenchimento incorreto!") +  COUNTIF('Obra 14'!J77, "Preenchimento incorreto!") +  COUNTIF('Obra 15'!J77, "Preenchimento incorreto!") +  COUNTIF('Obra 16'!J77, "Preenchimento incorreto!") +  COUNTIF('Obra 17'!J77, "Preenchimento incorreto!") +  COUNTIF('Obra 18'!J77, "Preenchimento incorreto!") +  COUNTIF('Obra 19'!J77, "Preenchimento incorreto!") +  COUNTIF('Obra 20'!J77, "Preenchimento incorreto!") +  COUNTIF('Obra 21'!J77, "Preenchimento incorreto!") +  COUNTIF('Obra 22'!J77, "Preenchimento incorreto!") +  COUNTIF('Obra 23'!J77, "Preenchimento incorreto!") +  COUNTIF('Obra 24'!J77, "Preenchimento incorreto!") +  COUNTIF('Obra 25'!J77, "Preenchimento incorreto!")</f>
        <v>0</v>
      </c>
    </row>
    <row r="64" spans="2:11" x14ac:dyDescent="0.25">
      <c r="B64" s="14" t="s">
        <v>127</v>
      </c>
      <c r="C64" s="12" t="s">
        <v>25</v>
      </c>
      <c r="D64" s="22">
        <f>COUNTIF('Obra 1'!E78, "SIM") +  COUNTIF('Obra 2'!E78, "SIM") + COUNTIF('Obra 3'!E78, "SIM") + COUNTIF('Obra 4'!E78, "SIM")+ COUNTIF('Obra 5'!E78, "SIM") + COUNTIF('Obra 6'!E78, "SIM") +  COUNTIF('Obra 7'!E78, "SIM") +  COUNTIF('Obra 8'!E78, "SIM") +  COUNTIF('Obra 9'!E78, "SIM") +  COUNTIF('Obra 10'!E78, "SIM") +  COUNTIF('Obra 11'!E78, "SIM") +  COUNTIF('Obra 12'!E78, "SIM") +  COUNTIF('Obra 13'!E78, "SIM") +  COUNTIF('Obra 14'!E78, "SIM") +  COUNTIF('Obra 15'!E78, "SIM") +  COUNTIF('Obra 16'!E78, "SIM") +  COUNTIF('Obra 17'!E78, "SIM") +  COUNTIF('Obra 18'!E78, "SIM") +  COUNTIF('Obra 19'!E78, "SIM") +  COUNTIF('Obra 20'!E78, "SIM") +  COUNTIF('Obra 21'!E78, "SIM") +  COUNTIF('Obra 22'!E78, "SIM") +  COUNTIF('Obra 23'!E78, "SIM") +  COUNTIF('Obra 24'!E78, "SIM") +  COUNTIF('Obra 25'!E78, "SIM")</f>
        <v>0</v>
      </c>
      <c r="E64" s="22">
        <f>COUNTIF('Obra 1'!F78, "SIM") +  COUNTIF('Obra 2'!F78, "SIM") + COUNTIF('Obra 3'!F78, "SIM") + COUNTIF('Obra 4'!F78, "SIM")+ COUNTIF('Obra 5'!F78, "SIM") + COUNTIF('Obra 6'!F78, "SIM") +  COUNTIF('Obra 7'!F78, "SIM") +  COUNTIF('Obra 8'!F78, "SIM") +  COUNTIF('Obra 9'!F78, "SIM") +  COUNTIF('Obra 10'!F78, "SIM") +  COUNTIF('Obra 11'!F78, "SIM") +  COUNTIF('Obra 12'!F78, "SIM") +  COUNTIF('Obra 13'!F78, "SIM") +  COUNTIF('Obra 14'!F78, "SIM") +  COUNTIF('Obra 15'!F78, "SIM") +  COUNTIF('Obra 16'!F78, "SIM") +  COUNTIF('Obra 17'!F78, "SIM") +  COUNTIF('Obra 18'!F78, "SIM") +  COUNTIF('Obra 19'!F78, "SIM") +  COUNTIF('Obra 20'!F78, "SIM") +  COUNTIF('Obra 21'!F78, "SIM") +  COUNTIF('Obra 22'!F78, "SIM") +  COUNTIF('Obra 23'!F78, "SIM") +  COUNTIF('Obra 24'!F78, "SIM") +  COUNTIF('Obra 25'!F78, "SIM")</f>
        <v>0</v>
      </c>
      <c r="F64" s="22">
        <f>COUNTIF('Obra 1'!G78, "SIM") +  COUNTIF('Obra 2'!G78, "SIM") + COUNTIF('Obra 3'!G78, "SIM") + COUNTIF('Obra 4'!G78, "SIM")+ COUNTIF('Obra 5'!G78, "SIM") + COUNTIF('Obra 6'!G78, "SIM") +  COUNTIF('Obra 7'!G78, "SIM") +  COUNTIF('Obra 8'!G78, "SIM") +  COUNTIF('Obra 9'!G78, "SIM") +  COUNTIF('Obra 10'!G78, "SIM") +  COUNTIF('Obra 11'!G78, "SIM") +  COUNTIF('Obra 12'!G78, "SIM") +  COUNTIF('Obra 13'!G78, "SIM") +  COUNTIF('Obra 14'!G78, "SIM") +  COUNTIF('Obra 15'!G78, "SIM") +  COUNTIF('Obra 16'!G78, "SIM") +  COUNTIF('Obra 17'!G78, "SIM") +  COUNTIF('Obra 18'!G78, "SIM") +  COUNTIF('Obra 19'!G78, "SIM") +  COUNTIF('Obra 20'!G78, "SIM") +  COUNTIF('Obra 21'!G78, "SIM") +  COUNTIF('Obra 22'!G78, "SIM") +  COUNTIF('Obra 23'!G78, "SIM") +  COUNTIF('Obra 24'!G78, "SIM") +  COUNTIF('Obra 25'!G78, "SIM")</f>
        <v>0</v>
      </c>
      <c r="G64" s="22">
        <f>IF($B64="Especial",D64*Pontuação!R$4,IF($B64="AA",D64*Pontuação!R$5,IF($B64="A",D64*Pontuação!R$6,IF($B64="B",D64*Pontuação!R$7,IF($B64="C",D64*Pontuação!R$8,0)))))</f>
        <v>0</v>
      </c>
      <c r="H64" s="22">
        <f>IF($B64="Especial",E64*Pontuação!S$4,IF($B64="AA",E64*Pontuação!S$5,IF($B64="A",E64*Pontuação!S$6,IF($B64="B",E64*Pontuação!S$7,IF($B64="C",E64*Pontuação!S$8,0)))))</f>
        <v>0</v>
      </c>
      <c r="I64" s="22"/>
      <c r="J64" s="120">
        <f t="shared" si="1"/>
        <v>0</v>
      </c>
      <c r="K64" s="121">
        <f>COUNTIF('Obra 1'!J78, "Preenchimento incorreto!") +  COUNTIF('Obra 2'!J78, "Preenchimento incorreto!") + COUNTIF('Obra 3'!J78, "Preenchimento incorreto!") + COUNTIF('Obra 4'!J78, "Preenchimento incorreto!")+ COUNTIF('Obra 5'!J78, "Preenchimento incorreto!") + COUNTIF('Obra 6'!J78, "Preenchimento incorreto!") +  COUNTIF('Obra 7'!J78, "Preenchimento incorreto!") +  COUNTIF('Obra 8'!J78, "Preenchimento incorreto!") +  COUNTIF('Obra 9'!J78, "Preenchimento incorreto!") +  COUNTIF('Obra 10'!J78, "Preenchimento incorreto!") +  COUNTIF('Obra 11'!J78, "Preenchimento incorreto!") +  COUNTIF('Obra 12'!J78, "Preenchimento incorreto!") +  COUNTIF('Obra 13'!J78, "Preenchimento incorreto!") +  COUNTIF('Obra 14'!J78, "Preenchimento incorreto!") +  COUNTIF('Obra 15'!J78, "Preenchimento incorreto!") +  COUNTIF('Obra 16'!J78, "Preenchimento incorreto!") +  COUNTIF('Obra 17'!J78, "Preenchimento incorreto!") +  COUNTIF('Obra 18'!J78, "Preenchimento incorreto!") +  COUNTIF('Obra 19'!J78, "Preenchimento incorreto!") +  COUNTIF('Obra 20'!J78, "Preenchimento incorreto!") +  COUNTIF('Obra 21'!J78, "Preenchimento incorreto!") +  COUNTIF('Obra 22'!J78, "Preenchimento incorreto!") +  COUNTIF('Obra 23'!J78, "Preenchimento incorreto!") +  COUNTIF('Obra 24'!J78, "Preenchimento incorreto!") +  COUNTIF('Obra 25'!J78, "Preenchimento incorreto!")</f>
        <v>0</v>
      </c>
    </row>
    <row r="65" spans="2:11" x14ac:dyDescent="0.25">
      <c r="B65" s="16" t="s">
        <v>127</v>
      </c>
      <c r="C65" s="12" t="s">
        <v>62</v>
      </c>
      <c r="D65" s="22">
        <f>COUNTIF('Obra 1'!E79, "SIM") +  COUNTIF('Obra 2'!E79, "SIM") + COUNTIF('Obra 3'!E79, "SIM") + COUNTIF('Obra 4'!E79, "SIM")+ COUNTIF('Obra 5'!E79, "SIM") + COUNTIF('Obra 6'!E79, "SIM") +  COUNTIF('Obra 7'!E79, "SIM") +  COUNTIF('Obra 8'!E79, "SIM") +  COUNTIF('Obra 9'!E79, "SIM") +  COUNTIF('Obra 10'!E79, "SIM") +  COUNTIF('Obra 11'!E79, "SIM") +  COUNTIF('Obra 12'!E79, "SIM") +  COUNTIF('Obra 13'!E79, "SIM") +  COUNTIF('Obra 14'!E79, "SIM") +  COUNTIF('Obra 15'!E79, "SIM") +  COUNTIF('Obra 16'!E79, "SIM") +  COUNTIF('Obra 17'!E79, "SIM") +  COUNTIF('Obra 18'!E79, "SIM") +  COUNTIF('Obra 19'!E79, "SIM") +  COUNTIF('Obra 20'!E79, "SIM") +  COUNTIF('Obra 21'!E79, "SIM") +  COUNTIF('Obra 22'!E79, "SIM") +  COUNTIF('Obra 23'!E79, "SIM") +  COUNTIF('Obra 24'!E79, "SIM") +  COUNTIF('Obra 25'!E79, "SIM")</f>
        <v>0</v>
      </c>
      <c r="E65" s="22">
        <f>COUNTIF('Obra 1'!F79, "SIM") +  COUNTIF('Obra 2'!F79, "SIM") + COUNTIF('Obra 3'!F79, "SIM") + COUNTIF('Obra 4'!F79, "SIM")+ COUNTIF('Obra 5'!F79, "SIM") + COUNTIF('Obra 6'!F79, "SIM") +  COUNTIF('Obra 7'!F79, "SIM") +  COUNTIF('Obra 8'!F79, "SIM") +  COUNTIF('Obra 9'!F79, "SIM") +  COUNTIF('Obra 10'!F79, "SIM") +  COUNTIF('Obra 11'!F79, "SIM") +  COUNTIF('Obra 12'!F79, "SIM") +  COUNTIF('Obra 13'!F79, "SIM") +  COUNTIF('Obra 14'!F79, "SIM") +  COUNTIF('Obra 15'!F79, "SIM") +  COUNTIF('Obra 16'!F79, "SIM") +  COUNTIF('Obra 17'!F79, "SIM") +  COUNTIF('Obra 18'!F79, "SIM") +  COUNTIF('Obra 19'!F79, "SIM") +  COUNTIF('Obra 20'!F79, "SIM") +  COUNTIF('Obra 21'!F79, "SIM") +  COUNTIF('Obra 22'!F79, "SIM") +  COUNTIF('Obra 23'!F79, "SIM") +  COUNTIF('Obra 24'!F79, "SIM") +  COUNTIF('Obra 25'!F79, "SIM")</f>
        <v>0</v>
      </c>
      <c r="F65" s="22">
        <f>COUNTIF('Obra 1'!G79, "SIM") +  COUNTIF('Obra 2'!G79, "SIM") + COUNTIF('Obra 3'!G79, "SIM") + COUNTIF('Obra 4'!G79, "SIM")+ COUNTIF('Obra 5'!G79, "SIM") + COUNTIF('Obra 6'!G79, "SIM") +  COUNTIF('Obra 7'!G79, "SIM") +  COUNTIF('Obra 8'!G79, "SIM") +  COUNTIF('Obra 9'!G79, "SIM") +  COUNTIF('Obra 10'!G79, "SIM") +  COUNTIF('Obra 11'!G79, "SIM") +  COUNTIF('Obra 12'!G79, "SIM") +  COUNTIF('Obra 13'!G79, "SIM") +  COUNTIF('Obra 14'!G79, "SIM") +  COUNTIF('Obra 15'!G79, "SIM") +  COUNTIF('Obra 16'!G79, "SIM") +  COUNTIF('Obra 17'!G79, "SIM") +  COUNTIF('Obra 18'!G79, "SIM") +  COUNTIF('Obra 19'!G79, "SIM") +  COUNTIF('Obra 20'!G79, "SIM") +  COUNTIF('Obra 21'!G79, "SIM") +  COUNTIF('Obra 22'!G79, "SIM") +  COUNTIF('Obra 23'!G79, "SIM") +  COUNTIF('Obra 24'!G79, "SIM") +  COUNTIF('Obra 25'!G79, "SIM")</f>
        <v>0</v>
      </c>
      <c r="G65" s="22">
        <f>IF($B65="Especial",D65*Pontuação!R$4,IF($B65="AA",D65*Pontuação!R$5,IF($B65="A",D65*Pontuação!R$6,IF($B65="B",D65*Pontuação!R$7,IF($B65="C",D65*Pontuação!R$8,0)))))</f>
        <v>0</v>
      </c>
      <c r="H65" s="22">
        <f>IF($B65="Especial",E65*Pontuação!S$4,IF($B65="AA",E65*Pontuação!S$5,IF($B65="A",E65*Pontuação!S$6,IF($B65="B",E65*Pontuação!S$7,IF($B65="C",E65*Pontuação!S$8,0)))))</f>
        <v>0</v>
      </c>
      <c r="I65" s="22"/>
      <c r="J65" s="120">
        <f t="shared" si="1"/>
        <v>0</v>
      </c>
      <c r="K65" s="121">
        <f>COUNTIF('Obra 1'!J79, "Preenchimento incorreto!") +  COUNTIF('Obra 2'!J79, "Preenchimento incorreto!") + COUNTIF('Obra 3'!J79, "Preenchimento incorreto!") + COUNTIF('Obra 4'!J79, "Preenchimento incorreto!")+ COUNTIF('Obra 5'!J79, "Preenchimento incorreto!") + COUNTIF('Obra 6'!J79, "Preenchimento incorreto!") +  COUNTIF('Obra 7'!J79, "Preenchimento incorreto!") +  COUNTIF('Obra 8'!J79, "Preenchimento incorreto!") +  COUNTIF('Obra 9'!J79, "Preenchimento incorreto!") +  COUNTIF('Obra 10'!J79, "Preenchimento incorreto!") +  COUNTIF('Obra 11'!J79, "Preenchimento incorreto!") +  COUNTIF('Obra 12'!J79, "Preenchimento incorreto!") +  COUNTIF('Obra 13'!J79, "Preenchimento incorreto!") +  COUNTIF('Obra 14'!J79, "Preenchimento incorreto!") +  COUNTIF('Obra 15'!J79, "Preenchimento incorreto!") +  COUNTIF('Obra 16'!J79, "Preenchimento incorreto!") +  COUNTIF('Obra 17'!J79, "Preenchimento incorreto!") +  COUNTIF('Obra 18'!J79, "Preenchimento incorreto!") +  COUNTIF('Obra 19'!J79, "Preenchimento incorreto!") +  COUNTIF('Obra 20'!J79, "Preenchimento incorreto!") +  COUNTIF('Obra 21'!J79, "Preenchimento incorreto!") +  COUNTIF('Obra 22'!J79, "Preenchimento incorreto!") +  COUNTIF('Obra 23'!J79, "Preenchimento incorreto!") +  COUNTIF('Obra 24'!J79, "Preenchimento incorreto!") +  COUNTIF('Obra 25'!J79, "Preenchimento incorreto!")</f>
        <v>0</v>
      </c>
    </row>
    <row r="66" spans="2:11" x14ac:dyDescent="0.25">
      <c r="B66" s="14" t="s">
        <v>127</v>
      </c>
      <c r="C66" s="12" t="s">
        <v>156</v>
      </c>
      <c r="D66" s="22">
        <f>COUNTIF('Obra 1'!E80, "SIM") +  COUNTIF('Obra 2'!E80, "SIM") + COUNTIF('Obra 3'!E80, "SIM") + COUNTIF('Obra 4'!E80, "SIM")+ COUNTIF('Obra 5'!E80, "SIM") + COUNTIF('Obra 6'!E80, "SIM") +  COUNTIF('Obra 7'!E80, "SIM") +  COUNTIF('Obra 8'!E80, "SIM") +  COUNTIF('Obra 9'!E80, "SIM") +  COUNTIF('Obra 10'!E80, "SIM") +  COUNTIF('Obra 11'!E80, "SIM") +  COUNTIF('Obra 12'!E80, "SIM") +  COUNTIF('Obra 13'!E80, "SIM") +  COUNTIF('Obra 14'!E80, "SIM") +  COUNTIF('Obra 15'!E80, "SIM") +  COUNTIF('Obra 16'!E80, "SIM") +  COUNTIF('Obra 17'!E80, "SIM") +  COUNTIF('Obra 18'!E80, "SIM") +  COUNTIF('Obra 19'!E80, "SIM") +  COUNTIF('Obra 20'!E80, "SIM") +  COUNTIF('Obra 21'!E80, "SIM") +  COUNTIF('Obra 22'!E80, "SIM") +  COUNTIF('Obra 23'!E80, "SIM") +  COUNTIF('Obra 24'!E80, "SIM") +  COUNTIF('Obra 25'!E80, "SIM")</f>
        <v>0</v>
      </c>
      <c r="E66" s="22">
        <f>COUNTIF('Obra 1'!F80, "SIM") +  COUNTIF('Obra 2'!F80, "SIM") + COUNTIF('Obra 3'!F80, "SIM") + COUNTIF('Obra 4'!F80, "SIM")+ COUNTIF('Obra 5'!F80, "SIM") + COUNTIF('Obra 6'!F80, "SIM") +  COUNTIF('Obra 7'!F80, "SIM") +  COUNTIF('Obra 8'!F80, "SIM") +  COUNTIF('Obra 9'!F80, "SIM") +  COUNTIF('Obra 10'!F80, "SIM") +  COUNTIF('Obra 11'!F80, "SIM") +  COUNTIF('Obra 12'!F80, "SIM") +  COUNTIF('Obra 13'!F80, "SIM") +  COUNTIF('Obra 14'!F80, "SIM") +  COUNTIF('Obra 15'!F80, "SIM") +  COUNTIF('Obra 16'!F80, "SIM") +  COUNTIF('Obra 17'!F80, "SIM") +  COUNTIF('Obra 18'!F80, "SIM") +  COUNTIF('Obra 19'!F80, "SIM") +  COUNTIF('Obra 20'!F80, "SIM") +  COUNTIF('Obra 21'!F80, "SIM") +  COUNTIF('Obra 22'!F80, "SIM") +  COUNTIF('Obra 23'!F80, "SIM") +  COUNTIF('Obra 24'!F80, "SIM") +  COUNTIF('Obra 25'!F80, "SIM")</f>
        <v>0</v>
      </c>
      <c r="F66" s="22">
        <f>COUNTIF('Obra 1'!G80, "SIM") +  COUNTIF('Obra 2'!G80, "SIM") + COUNTIF('Obra 3'!G80, "SIM") + COUNTIF('Obra 4'!G80, "SIM")+ COUNTIF('Obra 5'!G80, "SIM") + COUNTIF('Obra 6'!G80, "SIM") +  COUNTIF('Obra 7'!G80, "SIM") +  COUNTIF('Obra 8'!G80, "SIM") +  COUNTIF('Obra 9'!G80, "SIM") +  COUNTIF('Obra 10'!G80, "SIM") +  COUNTIF('Obra 11'!G80, "SIM") +  COUNTIF('Obra 12'!G80, "SIM") +  COUNTIF('Obra 13'!G80, "SIM") +  COUNTIF('Obra 14'!G80, "SIM") +  COUNTIF('Obra 15'!G80, "SIM") +  COUNTIF('Obra 16'!G80, "SIM") +  COUNTIF('Obra 17'!G80, "SIM") +  COUNTIF('Obra 18'!G80, "SIM") +  COUNTIF('Obra 19'!G80, "SIM") +  COUNTIF('Obra 20'!G80, "SIM") +  COUNTIF('Obra 21'!G80, "SIM") +  COUNTIF('Obra 22'!G80, "SIM") +  COUNTIF('Obra 23'!G80, "SIM") +  COUNTIF('Obra 24'!G80, "SIM") +  COUNTIF('Obra 25'!G80, "SIM")</f>
        <v>0</v>
      </c>
      <c r="G66" s="22">
        <f>IF($B66="Especial",D66*Pontuação!R$4,IF($B66="AA",D66*Pontuação!R$5,IF($B66="A",D66*Pontuação!R$6,IF($B66="B",D66*Pontuação!R$7,IF($B66="C",D66*Pontuação!R$8,0)))))</f>
        <v>0</v>
      </c>
      <c r="H66" s="22">
        <f>IF($B66="Especial",E66*Pontuação!S$4,IF($B66="AA",E66*Pontuação!S$5,IF($B66="A",E66*Pontuação!S$6,IF($B66="B",E66*Pontuação!S$7,IF($B66="C",E66*Pontuação!S$8,0)))))</f>
        <v>0</v>
      </c>
      <c r="I66" s="22"/>
      <c r="J66" s="120">
        <f t="shared" si="1"/>
        <v>0</v>
      </c>
      <c r="K66" s="121">
        <f>COUNTIF('Obra 1'!J80, "Preenchimento incorreto!") +  COUNTIF('Obra 2'!J80, "Preenchimento incorreto!") + COUNTIF('Obra 3'!J80, "Preenchimento incorreto!") + COUNTIF('Obra 4'!J80, "Preenchimento incorreto!")+ COUNTIF('Obra 5'!J80, "Preenchimento incorreto!") + COUNTIF('Obra 6'!J80, "Preenchimento incorreto!") +  COUNTIF('Obra 7'!J80, "Preenchimento incorreto!") +  COUNTIF('Obra 8'!J80, "Preenchimento incorreto!") +  COUNTIF('Obra 9'!J80, "Preenchimento incorreto!") +  COUNTIF('Obra 10'!J80, "Preenchimento incorreto!") +  COUNTIF('Obra 11'!J80, "Preenchimento incorreto!") +  COUNTIF('Obra 12'!J80, "Preenchimento incorreto!") +  COUNTIF('Obra 13'!J80, "Preenchimento incorreto!") +  COUNTIF('Obra 14'!J80, "Preenchimento incorreto!") +  COUNTIF('Obra 15'!J80, "Preenchimento incorreto!") +  COUNTIF('Obra 16'!J80, "Preenchimento incorreto!") +  COUNTIF('Obra 17'!J80, "Preenchimento incorreto!") +  COUNTIF('Obra 18'!J80, "Preenchimento incorreto!") +  COUNTIF('Obra 19'!J80, "Preenchimento incorreto!") +  COUNTIF('Obra 20'!J80, "Preenchimento incorreto!") +  COUNTIF('Obra 21'!J80, "Preenchimento incorreto!") +  COUNTIF('Obra 22'!J80, "Preenchimento incorreto!") +  COUNTIF('Obra 23'!J80, "Preenchimento incorreto!") +  COUNTIF('Obra 24'!J80, "Preenchimento incorreto!") +  COUNTIF('Obra 25'!J80, "Preenchimento incorreto!")</f>
        <v>0</v>
      </c>
    </row>
    <row r="67" spans="2:11" x14ac:dyDescent="0.25">
      <c r="B67" s="16" t="s">
        <v>127</v>
      </c>
      <c r="C67" s="12" t="s">
        <v>99</v>
      </c>
      <c r="D67" s="22">
        <f>COUNTIF('Obra 1'!E81, "SIM") +  COUNTIF('Obra 2'!E81, "SIM") + COUNTIF('Obra 3'!E81, "SIM") + COUNTIF('Obra 4'!E81, "SIM")+ COUNTIF('Obra 5'!E81, "SIM") + COUNTIF('Obra 6'!E81, "SIM") +  COUNTIF('Obra 7'!E81, "SIM") +  COUNTIF('Obra 8'!E81, "SIM") +  COUNTIF('Obra 9'!E81, "SIM") +  COUNTIF('Obra 10'!E81, "SIM") +  COUNTIF('Obra 11'!E81, "SIM") +  COUNTIF('Obra 12'!E81, "SIM") +  COUNTIF('Obra 13'!E81, "SIM") +  COUNTIF('Obra 14'!E81, "SIM") +  COUNTIF('Obra 15'!E81, "SIM") +  COUNTIF('Obra 16'!E81, "SIM") +  COUNTIF('Obra 17'!E81, "SIM") +  COUNTIF('Obra 18'!E81, "SIM") +  COUNTIF('Obra 19'!E81, "SIM") +  COUNTIF('Obra 20'!E81, "SIM") +  COUNTIF('Obra 21'!E81, "SIM") +  COUNTIF('Obra 22'!E81, "SIM") +  COUNTIF('Obra 23'!E81, "SIM") +  COUNTIF('Obra 24'!E81, "SIM") +  COUNTIF('Obra 25'!E81, "SIM")</f>
        <v>0</v>
      </c>
      <c r="E67" s="22">
        <f>COUNTIF('Obra 1'!F81, "SIM") +  COUNTIF('Obra 2'!F81, "SIM") + COUNTIF('Obra 3'!F81, "SIM") + COUNTIF('Obra 4'!F81, "SIM")+ COUNTIF('Obra 5'!F81, "SIM") + COUNTIF('Obra 6'!F81, "SIM") +  COUNTIF('Obra 7'!F81, "SIM") +  COUNTIF('Obra 8'!F81, "SIM") +  COUNTIF('Obra 9'!F81, "SIM") +  COUNTIF('Obra 10'!F81, "SIM") +  COUNTIF('Obra 11'!F81, "SIM") +  COUNTIF('Obra 12'!F81, "SIM") +  COUNTIF('Obra 13'!F81, "SIM") +  COUNTIF('Obra 14'!F81, "SIM") +  COUNTIF('Obra 15'!F81, "SIM") +  COUNTIF('Obra 16'!F81, "SIM") +  COUNTIF('Obra 17'!F81, "SIM") +  COUNTIF('Obra 18'!F81, "SIM") +  COUNTIF('Obra 19'!F81, "SIM") +  COUNTIF('Obra 20'!F81, "SIM") +  COUNTIF('Obra 21'!F81, "SIM") +  COUNTIF('Obra 22'!F81, "SIM") +  COUNTIF('Obra 23'!F81, "SIM") +  COUNTIF('Obra 24'!F81, "SIM") +  COUNTIF('Obra 25'!F81, "SIM")</f>
        <v>0</v>
      </c>
      <c r="F67" s="22">
        <f>COUNTIF('Obra 1'!G81, "SIM") +  COUNTIF('Obra 2'!G81, "SIM") + COUNTIF('Obra 3'!G81, "SIM") + COUNTIF('Obra 4'!G81, "SIM")+ COUNTIF('Obra 5'!G81, "SIM") + COUNTIF('Obra 6'!G81, "SIM") +  COUNTIF('Obra 7'!G81, "SIM") +  COUNTIF('Obra 8'!G81, "SIM") +  COUNTIF('Obra 9'!G81, "SIM") +  COUNTIF('Obra 10'!G81, "SIM") +  COUNTIF('Obra 11'!G81, "SIM") +  COUNTIF('Obra 12'!G81, "SIM") +  COUNTIF('Obra 13'!G81, "SIM") +  COUNTIF('Obra 14'!G81, "SIM") +  COUNTIF('Obra 15'!G81, "SIM") +  COUNTIF('Obra 16'!G81, "SIM") +  COUNTIF('Obra 17'!G81, "SIM") +  COUNTIF('Obra 18'!G81, "SIM") +  COUNTIF('Obra 19'!G81, "SIM") +  COUNTIF('Obra 20'!G81, "SIM") +  COUNTIF('Obra 21'!G81, "SIM") +  COUNTIF('Obra 22'!G81, "SIM") +  COUNTIF('Obra 23'!G81, "SIM") +  COUNTIF('Obra 24'!G81, "SIM") +  COUNTIF('Obra 25'!G81, "SIM")</f>
        <v>0</v>
      </c>
      <c r="G67" s="22">
        <f>IF($B67="Especial",D67*Pontuação!R$4,IF($B67="AA",D67*Pontuação!R$5,IF($B67="A",D67*Pontuação!R$6,IF($B67="B",D67*Pontuação!R$7,IF($B67="C",D67*Pontuação!R$8,0)))))</f>
        <v>0</v>
      </c>
      <c r="H67" s="22">
        <f>IF($B67="Especial",E67*Pontuação!S$4,IF($B67="AA",E67*Pontuação!S$5,IF($B67="A",E67*Pontuação!S$6,IF($B67="B",E67*Pontuação!S$7,IF($B67="C",E67*Pontuação!S$8,0)))))</f>
        <v>0</v>
      </c>
      <c r="I67" s="22"/>
      <c r="J67" s="120">
        <f t="shared" ref="J67:J98" si="2">SUM(G67:I67)</f>
        <v>0</v>
      </c>
      <c r="K67" s="121">
        <f>COUNTIF('Obra 1'!J81, "Preenchimento incorreto!") +  COUNTIF('Obra 2'!J81, "Preenchimento incorreto!") + COUNTIF('Obra 3'!J81, "Preenchimento incorreto!") + COUNTIF('Obra 4'!J81, "Preenchimento incorreto!")+ COUNTIF('Obra 5'!J81, "Preenchimento incorreto!") + COUNTIF('Obra 6'!J81, "Preenchimento incorreto!") +  COUNTIF('Obra 7'!J81, "Preenchimento incorreto!") +  COUNTIF('Obra 8'!J81, "Preenchimento incorreto!") +  COUNTIF('Obra 9'!J81, "Preenchimento incorreto!") +  COUNTIF('Obra 10'!J81, "Preenchimento incorreto!") +  COUNTIF('Obra 11'!J81, "Preenchimento incorreto!") +  COUNTIF('Obra 12'!J81, "Preenchimento incorreto!") +  COUNTIF('Obra 13'!J81, "Preenchimento incorreto!") +  COUNTIF('Obra 14'!J81, "Preenchimento incorreto!") +  COUNTIF('Obra 15'!J81, "Preenchimento incorreto!") +  COUNTIF('Obra 16'!J81, "Preenchimento incorreto!") +  COUNTIF('Obra 17'!J81, "Preenchimento incorreto!") +  COUNTIF('Obra 18'!J81, "Preenchimento incorreto!") +  COUNTIF('Obra 19'!J81, "Preenchimento incorreto!") +  COUNTIF('Obra 20'!J81, "Preenchimento incorreto!") +  COUNTIF('Obra 21'!J81, "Preenchimento incorreto!") +  COUNTIF('Obra 22'!J81, "Preenchimento incorreto!") +  COUNTIF('Obra 23'!J81, "Preenchimento incorreto!") +  COUNTIF('Obra 24'!J81, "Preenchimento incorreto!") +  COUNTIF('Obra 25'!J81, "Preenchimento incorreto!")</f>
        <v>0</v>
      </c>
    </row>
    <row r="68" spans="2:11" x14ac:dyDescent="0.25">
      <c r="B68" s="14" t="s">
        <v>127</v>
      </c>
      <c r="C68" s="12" t="s">
        <v>102</v>
      </c>
      <c r="D68" s="22">
        <f>COUNTIF('Obra 1'!E82, "SIM") +  COUNTIF('Obra 2'!E82, "SIM") + COUNTIF('Obra 3'!E82, "SIM") + COUNTIF('Obra 4'!E82, "SIM")+ COUNTIF('Obra 5'!E82, "SIM") + COUNTIF('Obra 6'!E82, "SIM") +  COUNTIF('Obra 7'!E82, "SIM") +  COUNTIF('Obra 8'!E82, "SIM") +  COUNTIF('Obra 9'!E82, "SIM") +  COUNTIF('Obra 10'!E82, "SIM") +  COUNTIF('Obra 11'!E82, "SIM") +  COUNTIF('Obra 12'!E82, "SIM") +  COUNTIF('Obra 13'!E82, "SIM") +  COUNTIF('Obra 14'!E82, "SIM") +  COUNTIF('Obra 15'!E82, "SIM") +  COUNTIF('Obra 16'!E82, "SIM") +  COUNTIF('Obra 17'!E82, "SIM") +  COUNTIF('Obra 18'!E82, "SIM") +  COUNTIF('Obra 19'!E82, "SIM") +  COUNTIF('Obra 20'!E82, "SIM") +  COUNTIF('Obra 21'!E82, "SIM") +  COUNTIF('Obra 22'!E82, "SIM") +  COUNTIF('Obra 23'!E82, "SIM") +  COUNTIF('Obra 24'!E82, "SIM") +  COUNTIF('Obra 25'!E82, "SIM")</f>
        <v>0</v>
      </c>
      <c r="E68" s="22">
        <f>COUNTIF('Obra 1'!F82, "SIM") +  COUNTIF('Obra 2'!F82, "SIM") + COUNTIF('Obra 3'!F82, "SIM") + COUNTIF('Obra 4'!F82, "SIM")+ COUNTIF('Obra 5'!F82, "SIM") + COUNTIF('Obra 6'!F82, "SIM") +  COUNTIF('Obra 7'!F82, "SIM") +  COUNTIF('Obra 8'!F82, "SIM") +  COUNTIF('Obra 9'!F82, "SIM") +  COUNTIF('Obra 10'!F82, "SIM") +  COUNTIF('Obra 11'!F82, "SIM") +  COUNTIF('Obra 12'!F82, "SIM") +  COUNTIF('Obra 13'!F82, "SIM") +  COUNTIF('Obra 14'!F82, "SIM") +  COUNTIF('Obra 15'!F82, "SIM") +  COUNTIF('Obra 16'!F82, "SIM") +  COUNTIF('Obra 17'!F82, "SIM") +  COUNTIF('Obra 18'!F82, "SIM") +  COUNTIF('Obra 19'!F82, "SIM") +  COUNTIF('Obra 20'!F82, "SIM") +  COUNTIF('Obra 21'!F82, "SIM") +  COUNTIF('Obra 22'!F82, "SIM") +  COUNTIF('Obra 23'!F82, "SIM") +  COUNTIF('Obra 24'!F82, "SIM") +  COUNTIF('Obra 25'!F82, "SIM")</f>
        <v>0</v>
      </c>
      <c r="F68" s="22">
        <f>COUNTIF('Obra 1'!G82, "SIM") +  COUNTIF('Obra 2'!G82, "SIM") + COUNTIF('Obra 3'!G82, "SIM") + COUNTIF('Obra 4'!G82, "SIM")+ COUNTIF('Obra 5'!G82, "SIM") + COUNTIF('Obra 6'!G82, "SIM") +  COUNTIF('Obra 7'!G82, "SIM") +  COUNTIF('Obra 8'!G82, "SIM") +  COUNTIF('Obra 9'!G82, "SIM") +  COUNTIF('Obra 10'!G82, "SIM") +  COUNTIF('Obra 11'!G82, "SIM") +  COUNTIF('Obra 12'!G82, "SIM") +  COUNTIF('Obra 13'!G82, "SIM") +  COUNTIF('Obra 14'!G82, "SIM") +  COUNTIF('Obra 15'!G82, "SIM") +  COUNTIF('Obra 16'!G82, "SIM") +  COUNTIF('Obra 17'!G82, "SIM") +  COUNTIF('Obra 18'!G82, "SIM") +  COUNTIF('Obra 19'!G82, "SIM") +  COUNTIF('Obra 20'!G82, "SIM") +  COUNTIF('Obra 21'!G82, "SIM") +  COUNTIF('Obra 22'!G82, "SIM") +  COUNTIF('Obra 23'!G82, "SIM") +  COUNTIF('Obra 24'!G82, "SIM") +  COUNTIF('Obra 25'!G82, "SIM")</f>
        <v>0</v>
      </c>
      <c r="G68" s="22">
        <f>IF($B68="Especial",D68*Pontuação!R$4,IF($B68="AA",D68*Pontuação!R$5,IF($B68="A",D68*Pontuação!R$6,IF($B68="B",D68*Pontuação!R$7,IF($B68="C",D68*Pontuação!R$8,0)))))</f>
        <v>0</v>
      </c>
      <c r="H68" s="22">
        <f>IF($B68="Especial",E68*Pontuação!S$4,IF($B68="AA",E68*Pontuação!S$5,IF($B68="A",E68*Pontuação!S$6,IF($B68="B",E68*Pontuação!S$7,IF($B68="C",E68*Pontuação!S$8,0)))))</f>
        <v>0</v>
      </c>
      <c r="I68" s="22"/>
      <c r="J68" s="120">
        <f t="shared" si="2"/>
        <v>0</v>
      </c>
      <c r="K68" s="121">
        <f>COUNTIF('Obra 1'!J82, "Preenchimento incorreto!") +  COUNTIF('Obra 2'!J82, "Preenchimento incorreto!") + COUNTIF('Obra 3'!J82, "Preenchimento incorreto!") + COUNTIF('Obra 4'!J82, "Preenchimento incorreto!")+ COUNTIF('Obra 5'!J82, "Preenchimento incorreto!") + COUNTIF('Obra 6'!J82, "Preenchimento incorreto!") +  COUNTIF('Obra 7'!J82, "Preenchimento incorreto!") +  COUNTIF('Obra 8'!J82, "Preenchimento incorreto!") +  COUNTIF('Obra 9'!J82, "Preenchimento incorreto!") +  COUNTIF('Obra 10'!J82, "Preenchimento incorreto!") +  COUNTIF('Obra 11'!J82, "Preenchimento incorreto!") +  COUNTIF('Obra 12'!J82, "Preenchimento incorreto!") +  COUNTIF('Obra 13'!J82, "Preenchimento incorreto!") +  COUNTIF('Obra 14'!J82, "Preenchimento incorreto!") +  COUNTIF('Obra 15'!J82, "Preenchimento incorreto!") +  COUNTIF('Obra 16'!J82, "Preenchimento incorreto!") +  COUNTIF('Obra 17'!J82, "Preenchimento incorreto!") +  COUNTIF('Obra 18'!J82, "Preenchimento incorreto!") +  COUNTIF('Obra 19'!J82, "Preenchimento incorreto!") +  COUNTIF('Obra 20'!J82, "Preenchimento incorreto!") +  COUNTIF('Obra 21'!J82, "Preenchimento incorreto!") +  COUNTIF('Obra 22'!J82, "Preenchimento incorreto!") +  COUNTIF('Obra 23'!J82, "Preenchimento incorreto!") +  COUNTIF('Obra 24'!J82, "Preenchimento incorreto!") +  COUNTIF('Obra 25'!J82, "Preenchimento incorreto!")</f>
        <v>0</v>
      </c>
    </row>
    <row r="69" spans="2:11" x14ac:dyDescent="0.25">
      <c r="B69" s="16" t="s">
        <v>127</v>
      </c>
      <c r="C69" s="12" t="s">
        <v>136</v>
      </c>
      <c r="D69" s="22">
        <f>COUNTIF('Obra 1'!E83, "SIM") +  COUNTIF('Obra 2'!E83, "SIM") + COUNTIF('Obra 3'!E83, "SIM") + COUNTIF('Obra 4'!E83, "SIM")+ COUNTIF('Obra 5'!E83, "SIM") + COUNTIF('Obra 6'!E83, "SIM") +  COUNTIF('Obra 7'!E83, "SIM") +  COUNTIF('Obra 8'!E83, "SIM") +  COUNTIF('Obra 9'!E83, "SIM") +  COUNTIF('Obra 10'!E83, "SIM") +  COUNTIF('Obra 11'!E83, "SIM") +  COUNTIF('Obra 12'!E83, "SIM") +  COUNTIF('Obra 13'!E83, "SIM") +  COUNTIF('Obra 14'!E83, "SIM") +  COUNTIF('Obra 15'!E83, "SIM") +  COUNTIF('Obra 16'!E83, "SIM") +  COUNTIF('Obra 17'!E83, "SIM") +  COUNTIF('Obra 18'!E83, "SIM") +  COUNTIF('Obra 19'!E83, "SIM") +  COUNTIF('Obra 20'!E83, "SIM") +  COUNTIF('Obra 21'!E83, "SIM") +  COUNTIF('Obra 22'!E83, "SIM") +  COUNTIF('Obra 23'!E83, "SIM") +  COUNTIF('Obra 24'!E83, "SIM") +  COUNTIF('Obra 25'!E83, "SIM")</f>
        <v>0</v>
      </c>
      <c r="E69" s="22">
        <f>COUNTIF('Obra 1'!F83, "SIM") +  COUNTIF('Obra 2'!F83, "SIM") + COUNTIF('Obra 3'!F83, "SIM") + COUNTIF('Obra 4'!F83, "SIM")+ COUNTIF('Obra 5'!F83, "SIM") + COUNTIF('Obra 6'!F83, "SIM") +  COUNTIF('Obra 7'!F83, "SIM") +  COUNTIF('Obra 8'!F83, "SIM") +  COUNTIF('Obra 9'!F83, "SIM") +  COUNTIF('Obra 10'!F83, "SIM") +  COUNTIF('Obra 11'!F83, "SIM") +  COUNTIF('Obra 12'!F83, "SIM") +  COUNTIF('Obra 13'!F83, "SIM") +  COUNTIF('Obra 14'!F83, "SIM") +  COUNTIF('Obra 15'!F83, "SIM") +  COUNTIF('Obra 16'!F83, "SIM") +  COUNTIF('Obra 17'!F83, "SIM") +  COUNTIF('Obra 18'!F83, "SIM") +  COUNTIF('Obra 19'!F83, "SIM") +  COUNTIF('Obra 20'!F83, "SIM") +  COUNTIF('Obra 21'!F83, "SIM") +  COUNTIF('Obra 22'!F83, "SIM") +  COUNTIF('Obra 23'!F83, "SIM") +  COUNTIF('Obra 24'!F83, "SIM") +  COUNTIF('Obra 25'!F83, "SIM")</f>
        <v>0</v>
      </c>
      <c r="F69" s="22">
        <f>COUNTIF('Obra 1'!G83, "SIM") +  COUNTIF('Obra 2'!G83, "SIM") + COUNTIF('Obra 3'!G83, "SIM") + COUNTIF('Obra 4'!G83, "SIM")+ COUNTIF('Obra 5'!G83, "SIM") + COUNTIF('Obra 6'!G83, "SIM") +  COUNTIF('Obra 7'!G83, "SIM") +  COUNTIF('Obra 8'!G83, "SIM") +  COUNTIF('Obra 9'!G83, "SIM") +  COUNTIF('Obra 10'!G83, "SIM") +  COUNTIF('Obra 11'!G83, "SIM") +  COUNTIF('Obra 12'!G83, "SIM") +  COUNTIF('Obra 13'!G83, "SIM") +  COUNTIF('Obra 14'!G83, "SIM") +  COUNTIF('Obra 15'!G83, "SIM") +  COUNTIF('Obra 16'!G83, "SIM") +  COUNTIF('Obra 17'!G83, "SIM") +  COUNTIF('Obra 18'!G83, "SIM") +  COUNTIF('Obra 19'!G83, "SIM") +  COUNTIF('Obra 20'!G83, "SIM") +  COUNTIF('Obra 21'!G83, "SIM") +  COUNTIF('Obra 22'!G83, "SIM") +  COUNTIF('Obra 23'!G83, "SIM") +  COUNTIF('Obra 24'!G83, "SIM") +  COUNTIF('Obra 25'!G83, "SIM")</f>
        <v>0</v>
      </c>
      <c r="G69" s="22">
        <f>IF($B69="Especial",D69*Pontuação!R$4,IF($B69="AA",D69*Pontuação!R$5,IF($B69="A",D69*Pontuação!R$6,IF($B69="B",D69*Pontuação!R$7,IF($B69="C",D69*Pontuação!R$8,0)))))</f>
        <v>0</v>
      </c>
      <c r="H69" s="22">
        <f>IF($B69="Especial",E69*Pontuação!S$4,IF($B69="AA",E69*Pontuação!S$5,IF($B69="A",E69*Pontuação!S$6,IF($B69="B",E69*Pontuação!S$7,IF($B69="C",E69*Pontuação!S$8,0)))))</f>
        <v>0</v>
      </c>
      <c r="I69" s="22"/>
      <c r="J69" s="120">
        <f t="shared" si="2"/>
        <v>0</v>
      </c>
      <c r="K69" s="121">
        <f>COUNTIF('Obra 1'!J83, "Preenchimento incorreto!") +  COUNTIF('Obra 2'!J83, "Preenchimento incorreto!") + COUNTIF('Obra 3'!J83, "Preenchimento incorreto!") + COUNTIF('Obra 4'!J83, "Preenchimento incorreto!")+ COUNTIF('Obra 5'!J83, "Preenchimento incorreto!") + COUNTIF('Obra 6'!J83, "Preenchimento incorreto!") +  COUNTIF('Obra 7'!J83, "Preenchimento incorreto!") +  COUNTIF('Obra 8'!J83, "Preenchimento incorreto!") +  COUNTIF('Obra 9'!J83, "Preenchimento incorreto!") +  COUNTIF('Obra 10'!J83, "Preenchimento incorreto!") +  COUNTIF('Obra 11'!J83, "Preenchimento incorreto!") +  COUNTIF('Obra 12'!J83, "Preenchimento incorreto!") +  COUNTIF('Obra 13'!J83, "Preenchimento incorreto!") +  COUNTIF('Obra 14'!J83, "Preenchimento incorreto!") +  COUNTIF('Obra 15'!J83, "Preenchimento incorreto!") +  COUNTIF('Obra 16'!J83, "Preenchimento incorreto!") +  COUNTIF('Obra 17'!J83, "Preenchimento incorreto!") +  COUNTIF('Obra 18'!J83, "Preenchimento incorreto!") +  COUNTIF('Obra 19'!J83, "Preenchimento incorreto!") +  COUNTIF('Obra 20'!J83, "Preenchimento incorreto!") +  COUNTIF('Obra 21'!J83, "Preenchimento incorreto!") +  COUNTIF('Obra 22'!J83, "Preenchimento incorreto!") +  COUNTIF('Obra 23'!J83, "Preenchimento incorreto!") +  COUNTIF('Obra 24'!J83, "Preenchimento incorreto!") +  COUNTIF('Obra 25'!J83, "Preenchimento incorreto!")</f>
        <v>0</v>
      </c>
    </row>
    <row r="70" spans="2:11" x14ac:dyDescent="0.25">
      <c r="B70" s="14" t="s">
        <v>127</v>
      </c>
      <c r="C70" s="12" t="s">
        <v>34</v>
      </c>
      <c r="D70" s="22">
        <f>COUNTIF('Obra 1'!E84, "SIM") +  COUNTIF('Obra 2'!E84, "SIM") + COUNTIF('Obra 3'!E84, "SIM") + COUNTIF('Obra 4'!E84, "SIM")+ COUNTIF('Obra 5'!E84, "SIM") + COUNTIF('Obra 6'!E84, "SIM") +  COUNTIF('Obra 7'!E84, "SIM") +  COUNTIF('Obra 8'!E84, "SIM") +  COUNTIF('Obra 9'!E84, "SIM") +  COUNTIF('Obra 10'!E84, "SIM") +  COUNTIF('Obra 11'!E84, "SIM") +  COUNTIF('Obra 12'!E84, "SIM") +  COUNTIF('Obra 13'!E84, "SIM") +  COUNTIF('Obra 14'!E84, "SIM") +  COUNTIF('Obra 15'!E84, "SIM") +  COUNTIF('Obra 16'!E84, "SIM") +  COUNTIF('Obra 17'!E84, "SIM") +  COUNTIF('Obra 18'!E84, "SIM") +  COUNTIF('Obra 19'!E84, "SIM") +  COUNTIF('Obra 20'!E84, "SIM") +  COUNTIF('Obra 21'!E84, "SIM") +  COUNTIF('Obra 22'!E84, "SIM") +  COUNTIF('Obra 23'!E84, "SIM") +  COUNTIF('Obra 24'!E84, "SIM") +  COUNTIF('Obra 25'!E84, "SIM")</f>
        <v>0</v>
      </c>
      <c r="E70" s="22">
        <f>COUNTIF('Obra 1'!F84, "SIM") +  COUNTIF('Obra 2'!F84, "SIM") + COUNTIF('Obra 3'!F84, "SIM") + COUNTIF('Obra 4'!F84, "SIM")+ COUNTIF('Obra 5'!F84, "SIM") + COUNTIF('Obra 6'!F84, "SIM") +  COUNTIF('Obra 7'!F84, "SIM") +  COUNTIF('Obra 8'!F84, "SIM") +  COUNTIF('Obra 9'!F84, "SIM") +  COUNTIF('Obra 10'!F84, "SIM") +  COUNTIF('Obra 11'!F84, "SIM") +  COUNTIF('Obra 12'!F84, "SIM") +  COUNTIF('Obra 13'!F84, "SIM") +  COUNTIF('Obra 14'!F84, "SIM") +  COUNTIF('Obra 15'!F84, "SIM") +  COUNTIF('Obra 16'!F84, "SIM") +  COUNTIF('Obra 17'!F84, "SIM") +  COUNTIF('Obra 18'!F84, "SIM") +  COUNTIF('Obra 19'!F84, "SIM") +  COUNTIF('Obra 20'!F84, "SIM") +  COUNTIF('Obra 21'!F84, "SIM") +  COUNTIF('Obra 22'!F84, "SIM") +  COUNTIF('Obra 23'!F84, "SIM") +  COUNTIF('Obra 24'!F84, "SIM") +  COUNTIF('Obra 25'!F84, "SIM")</f>
        <v>0</v>
      </c>
      <c r="F70" s="22">
        <f>COUNTIF('Obra 1'!G84, "SIM") +  COUNTIF('Obra 2'!G84, "SIM") + COUNTIF('Obra 3'!G84, "SIM") + COUNTIF('Obra 4'!G84, "SIM")+ COUNTIF('Obra 5'!G84, "SIM") + COUNTIF('Obra 6'!G84, "SIM") +  COUNTIF('Obra 7'!G84, "SIM") +  COUNTIF('Obra 8'!G84, "SIM") +  COUNTIF('Obra 9'!G84, "SIM") +  COUNTIF('Obra 10'!G84, "SIM") +  COUNTIF('Obra 11'!G84, "SIM") +  COUNTIF('Obra 12'!G84, "SIM") +  COUNTIF('Obra 13'!G84, "SIM") +  COUNTIF('Obra 14'!G84, "SIM") +  COUNTIF('Obra 15'!G84, "SIM") +  COUNTIF('Obra 16'!G84, "SIM") +  COUNTIF('Obra 17'!G84, "SIM") +  COUNTIF('Obra 18'!G84, "SIM") +  COUNTIF('Obra 19'!G84, "SIM") +  COUNTIF('Obra 20'!G84, "SIM") +  COUNTIF('Obra 21'!G84, "SIM") +  COUNTIF('Obra 22'!G84, "SIM") +  COUNTIF('Obra 23'!G84, "SIM") +  COUNTIF('Obra 24'!G84, "SIM") +  COUNTIF('Obra 25'!G84, "SIM")</f>
        <v>0</v>
      </c>
      <c r="G70" s="22">
        <f>IF($B70="Especial",D70*Pontuação!R$4,IF($B70="AA",D70*Pontuação!R$5,IF($B70="A",D70*Pontuação!R$6,IF($B70="B",D70*Pontuação!R$7,IF($B70="C",D70*Pontuação!R$8,0)))))</f>
        <v>0</v>
      </c>
      <c r="H70" s="22">
        <f>IF($B70="Especial",E70*Pontuação!S$4,IF($B70="AA",E70*Pontuação!S$5,IF($B70="A",E70*Pontuação!S$6,IF($B70="B",E70*Pontuação!S$7,IF($B70="C",E70*Pontuação!S$8,0)))))</f>
        <v>0</v>
      </c>
      <c r="I70" s="22"/>
      <c r="J70" s="120">
        <f t="shared" si="2"/>
        <v>0</v>
      </c>
      <c r="K70" s="121">
        <f>COUNTIF('Obra 1'!J84, "Preenchimento incorreto!") +  COUNTIF('Obra 2'!J84, "Preenchimento incorreto!") + COUNTIF('Obra 3'!J84, "Preenchimento incorreto!") + COUNTIF('Obra 4'!J84, "Preenchimento incorreto!")+ COUNTIF('Obra 5'!J84, "Preenchimento incorreto!") + COUNTIF('Obra 6'!J84, "Preenchimento incorreto!") +  COUNTIF('Obra 7'!J84, "Preenchimento incorreto!") +  COUNTIF('Obra 8'!J84, "Preenchimento incorreto!") +  COUNTIF('Obra 9'!J84, "Preenchimento incorreto!") +  COUNTIF('Obra 10'!J84, "Preenchimento incorreto!") +  COUNTIF('Obra 11'!J84, "Preenchimento incorreto!") +  COUNTIF('Obra 12'!J84, "Preenchimento incorreto!") +  COUNTIF('Obra 13'!J84, "Preenchimento incorreto!") +  COUNTIF('Obra 14'!J84, "Preenchimento incorreto!") +  COUNTIF('Obra 15'!J84, "Preenchimento incorreto!") +  COUNTIF('Obra 16'!J84, "Preenchimento incorreto!") +  COUNTIF('Obra 17'!J84, "Preenchimento incorreto!") +  COUNTIF('Obra 18'!J84, "Preenchimento incorreto!") +  COUNTIF('Obra 19'!J84, "Preenchimento incorreto!") +  COUNTIF('Obra 20'!J84, "Preenchimento incorreto!") +  COUNTIF('Obra 21'!J84, "Preenchimento incorreto!") +  COUNTIF('Obra 22'!J84, "Preenchimento incorreto!") +  COUNTIF('Obra 23'!J84, "Preenchimento incorreto!") +  COUNTIF('Obra 24'!J84, "Preenchimento incorreto!") +  COUNTIF('Obra 25'!J84, "Preenchimento incorreto!")</f>
        <v>0</v>
      </c>
    </row>
    <row r="71" spans="2:11" x14ac:dyDescent="0.25">
      <c r="B71" s="16" t="s">
        <v>127</v>
      </c>
      <c r="C71" s="12" t="s">
        <v>71</v>
      </c>
      <c r="D71" s="22">
        <f>COUNTIF('Obra 1'!E85, "SIM") +  COUNTIF('Obra 2'!E85, "SIM") + COUNTIF('Obra 3'!E85, "SIM") + COUNTIF('Obra 4'!E85, "SIM")+ COUNTIF('Obra 5'!E85, "SIM") + COUNTIF('Obra 6'!E85, "SIM") +  COUNTIF('Obra 7'!E85, "SIM") +  COUNTIF('Obra 8'!E85, "SIM") +  COUNTIF('Obra 9'!E85, "SIM") +  COUNTIF('Obra 10'!E85, "SIM") +  COUNTIF('Obra 11'!E85, "SIM") +  COUNTIF('Obra 12'!E85, "SIM") +  COUNTIF('Obra 13'!E85, "SIM") +  COUNTIF('Obra 14'!E85, "SIM") +  COUNTIF('Obra 15'!E85, "SIM") +  COUNTIF('Obra 16'!E85, "SIM") +  COUNTIF('Obra 17'!E85, "SIM") +  COUNTIF('Obra 18'!E85, "SIM") +  COUNTIF('Obra 19'!E85, "SIM") +  COUNTIF('Obra 20'!E85, "SIM") +  COUNTIF('Obra 21'!E85, "SIM") +  COUNTIF('Obra 22'!E85, "SIM") +  COUNTIF('Obra 23'!E85, "SIM") +  COUNTIF('Obra 24'!E85, "SIM") +  COUNTIF('Obra 25'!E85, "SIM")</f>
        <v>0</v>
      </c>
      <c r="E71" s="22">
        <f>COUNTIF('Obra 1'!F85, "SIM") +  COUNTIF('Obra 2'!F85, "SIM") + COUNTIF('Obra 3'!F85, "SIM") + COUNTIF('Obra 4'!F85, "SIM")+ COUNTIF('Obra 5'!F85, "SIM") + COUNTIF('Obra 6'!F85, "SIM") +  COUNTIF('Obra 7'!F85, "SIM") +  COUNTIF('Obra 8'!F85, "SIM") +  COUNTIF('Obra 9'!F85, "SIM") +  COUNTIF('Obra 10'!F85, "SIM") +  COUNTIF('Obra 11'!F85, "SIM") +  COUNTIF('Obra 12'!F85, "SIM") +  COUNTIF('Obra 13'!F85, "SIM") +  COUNTIF('Obra 14'!F85, "SIM") +  COUNTIF('Obra 15'!F85, "SIM") +  COUNTIF('Obra 16'!F85, "SIM") +  COUNTIF('Obra 17'!F85, "SIM") +  COUNTIF('Obra 18'!F85, "SIM") +  COUNTIF('Obra 19'!F85, "SIM") +  COUNTIF('Obra 20'!F85, "SIM") +  COUNTIF('Obra 21'!F85, "SIM") +  COUNTIF('Obra 22'!F85, "SIM") +  COUNTIF('Obra 23'!F85, "SIM") +  COUNTIF('Obra 24'!F85, "SIM") +  COUNTIF('Obra 25'!F85, "SIM")</f>
        <v>0</v>
      </c>
      <c r="F71" s="22">
        <f>COUNTIF('Obra 1'!G85, "SIM") +  COUNTIF('Obra 2'!G85, "SIM") + COUNTIF('Obra 3'!G85, "SIM") + COUNTIF('Obra 4'!G85, "SIM")+ COUNTIF('Obra 5'!G85, "SIM") + COUNTIF('Obra 6'!G85, "SIM") +  COUNTIF('Obra 7'!G85, "SIM") +  COUNTIF('Obra 8'!G85, "SIM") +  COUNTIF('Obra 9'!G85, "SIM") +  COUNTIF('Obra 10'!G85, "SIM") +  COUNTIF('Obra 11'!G85, "SIM") +  COUNTIF('Obra 12'!G85, "SIM") +  COUNTIF('Obra 13'!G85, "SIM") +  COUNTIF('Obra 14'!G85, "SIM") +  COUNTIF('Obra 15'!G85, "SIM") +  COUNTIF('Obra 16'!G85, "SIM") +  COUNTIF('Obra 17'!G85, "SIM") +  COUNTIF('Obra 18'!G85, "SIM") +  COUNTIF('Obra 19'!G85, "SIM") +  COUNTIF('Obra 20'!G85, "SIM") +  COUNTIF('Obra 21'!G85, "SIM") +  COUNTIF('Obra 22'!G85, "SIM") +  COUNTIF('Obra 23'!G85, "SIM") +  COUNTIF('Obra 24'!G85, "SIM") +  COUNTIF('Obra 25'!G85, "SIM")</f>
        <v>0</v>
      </c>
      <c r="G71" s="22">
        <f>IF($B71="Especial",D71*Pontuação!R$4,IF($B71="AA",D71*Pontuação!R$5,IF($B71="A",D71*Pontuação!R$6,IF($B71="B",D71*Pontuação!R$7,IF($B71="C",D71*Pontuação!R$8,0)))))</f>
        <v>0</v>
      </c>
      <c r="H71" s="22">
        <f>IF($B71="Especial",E71*Pontuação!S$4,IF($B71="AA",E71*Pontuação!S$5,IF($B71="A",E71*Pontuação!S$6,IF($B71="B",E71*Pontuação!S$7,IF($B71="C",E71*Pontuação!S$8,0)))))</f>
        <v>0</v>
      </c>
      <c r="I71" s="22"/>
      <c r="J71" s="120">
        <f t="shared" si="2"/>
        <v>0</v>
      </c>
      <c r="K71" s="121">
        <f>COUNTIF('Obra 1'!J85, "Preenchimento incorreto!") +  COUNTIF('Obra 2'!J85, "Preenchimento incorreto!") + COUNTIF('Obra 3'!J85, "Preenchimento incorreto!") + COUNTIF('Obra 4'!J85, "Preenchimento incorreto!")+ COUNTIF('Obra 5'!J85, "Preenchimento incorreto!") + COUNTIF('Obra 6'!J85, "Preenchimento incorreto!") +  COUNTIF('Obra 7'!J85, "Preenchimento incorreto!") +  COUNTIF('Obra 8'!J85, "Preenchimento incorreto!") +  COUNTIF('Obra 9'!J85, "Preenchimento incorreto!") +  COUNTIF('Obra 10'!J85, "Preenchimento incorreto!") +  COUNTIF('Obra 11'!J85, "Preenchimento incorreto!") +  COUNTIF('Obra 12'!J85, "Preenchimento incorreto!") +  COUNTIF('Obra 13'!J85, "Preenchimento incorreto!") +  COUNTIF('Obra 14'!J85, "Preenchimento incorreto!") +  COUNTIF('Obra 15'!J85, "Preenchimento incorreto!") +  COUNTIF('Obra 16'!J85, "Preenchimento incorreto!") +  COUNTIF('Obra 17'!J85, "Preenchimento incorreto!") +  COUNTIF('Obra 18'!J85, "Preenchimento incorreto!") +  COUNTIF('Obra 19'!J85, "Preenchimento incorreto!") +  COUNTIF('Obra 20'!J85, "Preenchimento incorreto!") +  COUNTIF('Obra 21'!J85, "Preenchimento incorreto!") +  COUNTIF('Obra 22'!J85, "Preenchimento incorreto!") +  COUNTIF('Obra 23'!J85, "Preenchimento incorreto!") +  COUNTIF('Obra 24'!J85, "Preenchimento incorreto!") +  COUNTIF('Obra 25'!J85, "Preenchimento incorreto!")</f>
        <v>0</v>
      </c>
    </row>
    <row r="72" spans="2:11" x14ac:dyDescent="0.25">
      <c r="B72" s="14" t="s">
        <v>127</v>
      </c>
      <c r="C72" s="12" t="s">
        <v>135</v>
      </c>
      <c r="D72" s="22">
        <f>COUNTIF('Obra 1'!E86, "SIM") +  COUNTIF('Obra 2'!E86, "SIM") + COUNTIF('Obra 3'!E86, "SIM") + COUNTIF('Obra 4'!E86, "SIM")+ COUNTIF('Obra 5'!E86, "SIM") + COUNTIF('Obra 6'!E86, "SIM") +  COUNTIF('Obra 7'!E86, "SIM") +  COUNTIF('Obra 8'!E86, "SIM") +  COUNTIF('Obra 9'!E86, "SIM") +  COUNTIF('Obra 10'!E86, "SIM") +  COUNTIF('Obra 11'!E86, "SIM") +  COUNTIF('Obra 12'!E86, "SIM") +  COUNTIF('Obra 13'!E86, "SIM") +  COUNTIF('Obra 14'!E86, "SIM") +  COUNTIF('Obra 15'!E86, "SIM") +  COUNTIF('Obra 16'!E86, "SIM") +  COUNTIF('Obra 17'!E86, "SIM") +  COUNTIF('Obra 18'!E86, "SIM") +  COUNTIF('Obra 19'!E86, "SIM") +  COUNTIF('Obra 20'!E86, "SIM") +  COUNTIF('Obra 21'!E86, "SIM") +  COUNTIF('Obra 22'!E86, "SIM") +  COUNTIF('Obra 23'!E86, "SIM") +  COUNTIF('Obra 24'!E86, "SIM") +  COUNTIF('Obra 25'!E86, "SIM")</f>
        <v>0</v>
      </c>
      <c r="E72" s="22">
        <f>COUNTIF('Obra 1'!F86, "SIM") +  COUNTIF('Obra 2'!F86, "SIM") + COUNTIF('Obra 3'!F86, "SIM") + COUNTIF('Obra 4'!F86, "SIM")+ COUNTIF('Obra 5'!F86, "SIM") + COUNTIF('Obra 6'!F86, "SIM") +  COUNTIF('Obra 7'!F86, "SIM") +  COUNTIF('Obra 8'!F86, "SIM") +  COUNTIF('Obra 9'!F86, "SIM") +  COUNTIF('Obra 10'!F86, "SIM") +  COUNTIF('Obra 11'!F86, "SIM") +  COUNTIF('Obra 12'!F86, "SIM") +  COUNTIF('Obra 13'!F86, "SIM") +  COUNTIF('Obra 14'!F86, "SIM") +  COUNTIF('Obra 15'!F86, "SIM") +  COUNTIF('Obra 16'!F86, "SIM") +  COUNTIF('Obra 17'!F86, "SIM") +  COUNTIF('Obra 18'!F86, "SIM") +  COUNTIF('Obra 19'!F86, "SIM") +  COUNTIF('Obra 20'!F86, "SIM") +  COUNTIF('Obra 21'!F86, "SIM") +  COUNTIF('Obra 22'!F86, "SIM") +  COUNTIF('Obra 23'!F86, "SIM") +  COUNTIF('Obra 24'!F86, "SIM") +  COUNTIF('Obra 25'!F86, "SIM")</f>
        <v>0</v>
      </c>
      <c r="F72" s="22">
        <f>COUNTIF('Obra 1'!G86, "SIM") +  COUNTIF('Obra 2'!G86, "SIM") + COUNTIF('Obra 3'!G86, "SIM") + COUNTIF('Obra 4'!G86, "SIM")+ COUNTIF('Obra 5'!G86, "SIM") + COUNTIF('Obra 6'!G86, "SIM") +  COUNTIF('Obra 7'!G86, "SIM") +  COUNTIF('Obra 8'!G86, "SIM") +  COUNTIF('Obra 9'!G86, "SIM") +  COUNTIF('Obra 10'!G86, "SIM") +  COUNTIF('Obra 11'!G86, "SIM") +  COUNTIF('Obra 12'!G86, "SIM") +  COUNTIF('Obra 13'!G86, "SIM") +  COUNTIF('Obra 14'!G86, "SIM") +  COUNTIF('Obra 15'!G86, "SIM") +  COUNTIF('Obra 16'!G86, "SIM") +  COUNTIF('Obra 17'!G86, "SIM") +  COUNTIF('Obra 18'!G86, "SIM") +  COUNTIF('Obra 19'!G86, "SIM") +  COUNTIF('Obra 20'!G86, "SIM") +  COUNTIF('Obra 21'!G86, "SIM") +  COUNTIF('Obra 22'!G86, "SIM") +  COUNTIF('Obra 23'!G86, "SIM") +  COUNTIF('Obra 24'!G86, "SIM") +  COUNTIF('Obra 25'!G86, "SIM")</f>
        <v>0</v>
      </c>
      <c r="G72" s="22">
        <f>IF($B72="Especial",D72*Pontuação!R$4,IF($B72="AA",D72*Pontuação!R$5,IF($B72="A",D72*Pontuação!R$6,IF($B72="B",D72*Pontuação!R$7,IF($B72="C",D72*Pontuação!R$8,0)))))</f>
        <v>0</v>
      </c>
      <c r="H72" s="22">
        <f>IF($B72="Especial",E72*Pontuação!S$4,IF($B72="AA",E72*Pontuação!S$5,IF($B72="A",E72*Pontuação!S$6,IF($B72="B",E72*Pontuação!S$7,IF($B72="C",E72*Pontuação!S$8,0)))))</f>
        <v>0</v>
      </c>
      <c r="I72" s="22"/>
      <c r="J72" s="120">
        <f t="shared" si="2"/>
        <v>0</v>
      </c>
      <c r="K72" s="121">
        <f>COUNTIF('Obra 1'!J86, "Preenchimento incorreto!") +  COUNTIF('Obra 2'!J86, "Preenchimento incorreto!") + COUNTIF('Obra 3'!J86, "Preenchimento incorreto!") + COUNTIF('Obra 4'!J86, "Preenchimento incorreto!")+ COUNTIF('Obra 5'!J86, "Preenchimento incorreto!") + COUNTIF('Obra 6'!J86, "Preenchimento incorreto!") +  COUNTIF('Obra 7'!J86, "Preenchimento incorreto!") +  COUNTIF('Obra 8'!J86, "Preenchimento incorreto!") +  COUNTIF('Obra 9'!J86, "Preenchimento incorreto!") +  COUNTIF('Obra 10'!J86, "Preenchimento incorreto!") +  COUNTIF('Obra 11'!J86, "Preenchimento incorreto!") +  COUNTIF('Obra 12'!J86, "Preenchimento incorreto!") +  COUNTIF('Obra 13'!J86, "Preenchimento incorreto!") +  COUNTIF('Obra 14'!J86, "Preenchimento incorreto!") +  COUNTIF('Obra 15'!J86, "Preenchimento incorreto!") +  COUNTIF('Obra 16'!J86, "Preenchimento incorreto!") +  COUNTIF('Obra 17'!J86, "Preenchimento incorreto!") +  COUNTIF('Obra 18'!J86, "Preenchimento incorreto!") +  COUNTIF('Obra 19'!J86, "Preenchimento incorreto!") +  COUNTIF('Obra 20'!J86, "Preenchimento incorreto!") +  COUNTIF('Obra 21'!J86, "Preenchimento incorreto!") +  COUNTIF('Obra 22'!J86, "Preenchimento incorreto!") +  COUNTIF('Obra 23'!J86, "Preenchimento incorreto!") +  COUNTIF('Obra 24'!J86, "Preenchimento incorreto!") +  COUNTIF('Obra 25'!J86, "Preenchimento incorreto!")</f>
        <v>0</v>
      </c>
    </row>
    <row r="73" spans="2:11" x14ac:dyDescent="0.25">
      <c r="B73" s="16" t="s">
        <v>127</v>
      </c>
      <c r="C73" s="12" t="s">
        <v>160</v>
      </c>
      <c r="D73" s="22">
        <f>COUNTIF('Obra 1'!E87, "SIM") +  COUNTIF('Obra 2'!E87, "SIM") + COUNTIF('Obra 3'!E87, "SIM") + COUNTIF('Obra 4'!E87, "SIM")+ COUNTIF('Obra 5'!E87, "SIM") + COUNTIF('Obra 6'!E87, "SIM") +  COUNTIF('Obra 7'!E87, "SIM") +  COUNTIF('Obra 8'!E87, "SIM") +  COUNTIF('Obra 9'!E87, "SIM") +  COUNTIF('Obra 10'!E87, "SIM") +  COUNTIF('Obra 11'!E87, "SIM") +  COUNTIF('Obra 12'!E87, "SIM") +  COUNTIF('Obra 13'!E87, "SIM") +  COUNTIF('Obra 14'!E87, "SIM") +  COUNTIF('Obra 15'!E87, "SIM") +  COUNTIF('Obra 16'!E87, "SIM") +  COUNTIF('Obra 17'!E87, "SIM") +  COUNTIF('Obra 18'!E87, "SIM") +  COUNTIF('Obra 19'!E87, "SIM") +  COUNTIF('Obra 20'!E87, "SIM") +  COUNTIF('Obra 21'!E87, "SIM") +  COUNTIF('Obra 22'!E87, "SIM") +  COUNTIF('Obra 23'!E87, "SIM") +  COUNTIF('Obra 24'!E87, "SIM") +  COUNTIF('Obra 25'!E87, "SIM")</f>
        <v>0</v>
      </c>
      <c r="E73" s="22">
        <f>COUNTIF('Obra 1'!F87, "SIM") +  COUNTIF('Obra 2'!F87, "SIM") + COUNTIF('Obra 3'!F87, "SIM") + COUNTIF('Obra 4'!F87, "SIM")+ COUNTIF('Obra 5'!F87, "SIM") + COUNTIF('Obra 6'!F87, "SIM") +  COUNTIF('Obra 7'!F87, "SIM") +  COUNTIF('Obra 8'!F87, "SIM") +  COUNTIF('Obra 9'!F87, "SIM") +  COUNTIF('Obra 10'!F87, "SIM") +  COUNTIF('Obra 11'!F87, "SIM") +  COUNTIF('Obra 12'!F87, "SIM") +  COUNTIF('Obra 13'!F87, "SIM") +  COUNTIF('Obra 14'!F87, "SIM") +  COUNTIF('Obra 15'!F87, "SIM") +  COUNTIF('Obra 16'!F87, "SIM") +  COUNTIF('Obra 17'!F87, "SIM") +  COUNTIF('Obra 18'!F87, "SIM") +  COUNTIF('Obra 19'!F87, "SIM") +  COUNTIF('Obra 20'!F87, "SIM") +  COUNTIF('Obra 21'!F87, "SIM") +  COUNTIF('Obra 22'!F87, "SIM") +  COUNTIF('Obra 23'!F87, "SIM") +  COUNTIF('Obra 24'!F87, "SIM") +  COUNTIF('Obra 25'!F87, "SIM")</f>
        <v>0</v>
      </c>
      <c r="F73" s="22">
        <f>COUNTIF('Obra 1'!G87, "SIM") +  COUNTIF('Obra 2'!G87, "SIM") + COUNTIF('Obra 3'!G87, "SIM") + COUNTIF('Obra 4'!G87, "SIM")+ COUNTIF('Obra 5'!G87, "SIM") + COUNTIF('Obra 6'!G87, "SIM") +  COUNTIF('Obra 7'!G87, "SIM") +  COUNTIF('Obra 8'!G87, "SIM") +  COUNTIF('Obra 9'!G87, "SIM") +  COUNTIF('Obra 10'!G87, "SIM") +  COUNTIF('Obra 11'!G87, "SIM") +  COUNTIF('Obra 12'!G87, "SIM") +  COUNTIF('Obra 13'!G87, "SIM") +  COUNTIF('Obra 14'!G87, "SIM") +  COUNTIF('Obra 15'!G87, "SIM") +  COUNTIF('Obra 16'!G87, "SIM") +  COUNTIF('Obra 17'!G87, "SIM") +  COUNTIF('Obra 18'!G87, "SIM") +  COUNTIF('Obra 19'!G87, "SIM") +  COUNTIF('Obra 20'!G87, "SIM") +  COUNTIF('Obra 21'!G87, "SIM") +  COUNTIF('Obra 22'!G87, "SIM") +  COUNTIF('Obra 23'!G87, "SIM") +  COUNTIF('Obra 24'!G87, "SIM") +  COUNTIF('Obra 25'!G87, "SIM")</f>
        <v>0</v>
      </c>
      <c r="G73" s="22">
        <f>IF($B73="Especial",D73*Pontuação!R$4,IF($B73="AA",D73*Pontuação!R$5,IF($B73="A",D73*Pontuação!R$6,IF($B73="B",D73*Pontuação!R$7,IF($B73="C",D73*Pontuação!R$8,0)))))</f>
        <v>0</v>
      </c>
      <c r="H73" s="22">
        <f>IF($B73="Especial",E73*Pontuação!S$4,IF($B73="AA",E73*Pontuação!S$5,IF($B73="A",E73*Pontuação!S$6,IF($B73="B",E73*Pontuação!S$7,IF($B73="C",E73*Pontuação!S$8,0)))))</f>
        <v>0</v>
      </c>
      <c r="I73" s="22"/>
      <c r="J73" s="120">
        <f t="shared" si="2"/>
        <v>0</v>
      </c>
      <c r="K73" s="121">
        <f>COUNTIF('Obra 1'!J87, "Preenchimento incorreto!") +  COUNTIF('Obra 2'!J87, "Preenchimento incorreto!") + COUNTIF('Obra 3'!J87, "Preenchimento incorreto!") + COUNTIF('Obra 4'!J87, "Preenchimento incorreto!")+ COUNTIF('Obra 5'!J87, "Preenchimento incorreto!") + COUNTIF('Obra 6'!J87, "Preenchimento incorreto!") +  COUNTIF('Obra 7'!J87, "Preenchimento incorreto!") +  COUNTIF('Obra 8'!J87, "Preenchimento incorreto!") +  COUNTIF('Obra 9'!J87, "Preenchimento incorreto!") +  COUNTIF('Obra 10'!J87, "Preenchimento incorreto!") +  COUNTIF('Obra 11'!J87, "Preenchimento incorreto!") +  COUNTIF('Obra 12'!J87, "Preenchimento incorreto!") +  COUNTIF('Obra 13'!J87, "Preenchimento incorreto!") +  COUNTIF('Obra 14'!J87, "Preenchimento incorreto!") +  COUNTIF('Obra 15'!J87, "Preenchimento incorreto!") +  COUNTIF('Obra 16'!J87, "Preenchimento incorreto!") +  COUNTIF('Obra 17'!J87, "Preenchimento incorreto!") +  COUNTIF('Obra 18'!J87, "Preenchimento incorreto!") +  COUNTIF('Obra 19'!J87, "Preenchimento incorreto!") +  COUNTIF('Obra 20'!J87, "Preenchimento incorreto!") +  COUNTIF('Obra 21'!J87, "Preenchimento incorreto!") +  COUNTIF('Obra 22'!J87, "Preenchimento incorreto!") +  COUNTIF('Obra 23'!J87, "Preenchimento incorreto!") +  COUNTIF('Obra 24'!J87, "Preenchimento incorreto!") +  COUNTIF('Obra 25'!J87, "Preenchimento incorreto!")</f>
        <v>0</v>
      </c>
    </row>
    <row r="74" spans="2:11" x14ac:dyDescent="0.25">
      <c r="B74" s="14" t="s">
        <v>127</v>
      </c>
      <c r="C74" s="12" t="s">
        <v>64</v>
      </c>
      <c r="D74" s="22">
        <f>COUNTIF('Obra 1'!E88, "SIM") +  COUNTIF('Obra 2'!E88, "SIM") + COUNTIF('Obra 3'!E88, "SIM") + COUNTIF('Obra 4'!E88, "SIM")+ COUNTIF('Obra 5'!E88, "SIM") + COUNTIF('Obra 6'!E88, "SIM") +  COUNTIF('Obra 7'!E88, "SIM") +  COUNTIF('Obra 8'!E88, "SIM") +  COUNTIF('Obra 9'!E88, "SIM") +  COUNTIF('Obra 10'!E88, "SIM") +  COUNTIF('Obra 11'!E88, "SIM") +  COUNTIF('Obra 12'!E88, "SIM") +  COUNTIF('Obra 13'!E88, "SIM") +  COUNTIF('Obra 14'!E88, "SIM") +  COUNTIF('Obra 15'!E88, "SIM") +  COUNTIF('Obra 16'!E88, "SIM") +  COUNTIF('Obra 17'!E88, "SIM") +  COUNTIF('Obra 18'!E88, "SIM") +  COUNTIF('Obra 19'!E88, "SIM") +  COUNTIF('Obra 20'!E88, "SIM") +  COUNTIF('Obra 21'!E88, "SIM") +  COUNTIF('Obra 22'!E88, "SIM") +  COUNTIF('Obra 23'!E88, "SIM") +  COUNTIF('Obra 24'!E88, "SIM") +  COUNTIF('Obra 25'!E88, "SIM")</f>
        <v>0</v>
      </c>
      <c r="E74" s="22">
        <f>COUNTIF('Obra 1'!F88, "SIM") +  COUNTIF('Obra 2'!F88, "SIM") + COUNTIF('Obra 3'!F88, "SIM") + COUNTIF('Obra 4'!F88, "SIM")+ COUNTIF('Obra 5'!F88, "SIM") + COUNTIF('Obra 6'!F88, "SIM") +  COUNTIF('Obra 7'!F88, "SIM") +  COUNTIF('Obra 8'!F88, "SIM") +  COUNTIF('Obra 9'!F88, "SIM") +  COUNTIF('Obra 10'!F88, "SIM") +  COUNTIF('Obra 11'!F88, "SIM") +  COUNTIF('Obra 12'!F88, "SIM") +  COUNTIF('Obra 13'!F88, "SIM") +  COUNTIF('Obra 14'!F88, "SIM") +  COUNTIF('Obra 15'!F88, "SIM") +  COUNTIF('Obra 16'!F88, "SIM") +  COUNTIF('Obra 17'!F88, "SIM") +  COUNTIF('Obra 18'!F88, "SIM") +  COUNTIF('Obra 19'!F88, "SIM") +  COUNTIF('Obra 20'!F88, "SIM") +  COUNTIF('Obra 21'!F88, "SIM") +  COUNTIF('Obra 22'!F88, "SIM") +  COUNTIF('Obra 23'!F88, "SIM") +  COUNTIF('Obra 24'!F88, "SIM") +  COUNTIF('Obra 25'!F88, "SIM")</f>
        <v>0</v>
      </c>
      <c r="F74" s="22">
        <f>COUNTIF('Obra 1'!G88, "SIM") +  COUNTIF('Obra 2'!G88, "SIM") + COUNTIF('Obra 3'!G88, "SIM") + COUNTIF('Obra 4'!G88, "SIM")+ COUNTIF('Obra 5'!G88, "SIM") + COUNTIF('Obra 6'!G88, "SIM") +  COUNTIF('Obra 7'!G88, "SIM") +  COUNTIF('Obra 8'!G88, "SIM") +  COUNTIF('Obra 9'!G88, "SIM") +  COUNTIF('Obra 10'!G88, "SIM") +  COUNTIF('Obra 11'!G88, "SIM") +  COUNTIF('Obra 12'!G88, "SIM") +  COUNTIF('Obra 13'!G88, "SIM") +  COUNTIF('Obra 14'!G88, "SIM") +  COUNTIF('Obra 15'!G88, "SIM") +  COUNTIF('Obra 16'!G88, "SIM") +  COUNTIF('Obra 17'!G88, "SIM") +  COUNTIF('Obra 18'!G88, "SIM") +  COUNTIF('Obra 19'!G88, "SIM") +  COUNTIF('Obra 20'!G88, "SIM") +  COUNTIF('Obra 21'!G88, "SIM") +  COUNTIF('Obra 22'!G88, "SIM") +  COUNTIF('Obra 23'!G88, "SIM") +  COUNTIF('Obra 24'!G88, "SIM") +  COUNTIF('Obra 25'!G88, "SIM")</f>
        <v>0</v>
      </c>
      <c r="G74" s="22">
        <f>IF($B74="Especial",D74*Pontuação!R$4,IF($B74="AA",D74*Pontuação!R$5,IF($B74="A",D74*Pontuação!R$6,IF($B74="B",D74*Pontuação!R$7,IF($B74="C",D74*Pontuação!R$8,0)))))</f>
        <v>0</v>
      </c>
      <c r="H74" s="22">
        <f>IF($B74="Especial",E74*Pontuação!S$4,IF($B74="AA",E74*Pontuação!S$5,IF($B74="A",E74*Pontuação!S$6,IF($B74="B",E74*Pontuação!S$7,IF($B74="C",E74*Pontuação!S$8,0)))))</f>
        <v>0</v>
      </c>
      <c r="I74" s="22"/>
      <c r="J74" s="120">
        <f t="shared" si="2"/>
        <v>0</v>
      </c>
      <c r="K74" s="121">
        <f>COUNTIF('Obra 1'!J88, "Preenchimento incorreto!") +  COUNTIF('Obra 2'!J88, "Preenchimento incorreto!") + COUNTIF('Obra 3'!J88, "Preenchimento incorreto!") + COUNTIF('Obra 4'!J88, "Preenchimento incorreto!")+ COUNTIF('Obra 5'!J88, "Preenchimento incorreto!") + COUNTIF('Obra 6'!J88, "Preenchimento incorreto!") +  COUNTIF('Obra 7'!J88, "Preenchimento incorreto!") +  COUNTIF('Obra 8'!J88, "Preenchimento incorreto!") +  COUNTIF('Obra 9'!J88, "Preenchimento incorreto!") +  COUNTIF('Obra 10'!J88, "Preenchimento incorreto!") +  COUNTIF('Obra 11'!J88, "Preenchimento incorreto!") +  COUNTIF('Obra 12'!J88, "Preenchimento incorreto!") +  COUNTIF('Obra 13'!J88, "Preenchimento incorreto!") +  COUNTIF('Obra 14'!J88, "Preenchimento incorreto!") +  COUNTIF('Obra 15'!J88, "Preenchimento incorreto!") +  COUNTIF('Obra 16'!J88, "Preenchimento incorreto!") +  COUNTIF('Obra 17'!J88, "Preenchimento incorreto!") +  COUNTIF('Obra 18'!J88, "Preenchimento incorreto!") +  COUNTIF('Obra 19'!J88, "Preenchimento incorreto!") +  COUNTIF('Obra 20'!J88, "Preenchimento incorreto!") +  COUNTIF('Obra 21'!J88, "Preenchimento incorreto!") +  COUNTIF('Obra 22'!J88, "Preenchimento incorreto!") +  COUNTIF('Obra 23'!J88, "Preenchimento incorreto!") +  COUNTIF('Obra 24'!J88, "Preenchimento incorreto!") +  COUNTIF('Obra 25'!J88, "Preenchimento incorreto!")</f>
        <v>0</v>
      </c>
    </row>
    <row r="75" spans="2:11" x14ac:dyDescent="0.25">
      <c r="B75" s="16" t="s">
        <v>127</v>
      </c>
      <c r="C75" s="12" t="s">
        <v>65</v>
      </c>
      <c r="D75" s="22">
        <f>COUNTIF('Obra 1'!E89, "SIM") +  COUNTIF('Obra 2'!E89, "SIM") + COUNTIF('Obra 3'!E89, "SIM") + COUNTIF('Obra 4'!E89, "SIM")+ COUNTIF('Obra 5'!E89, "SIM") + COUNTIF('Obra 6'!E89, "SIM") +  COUNTIF('Obra 7'!E89, "SIM") +  COUNTIF('Obra 8'!E89, "SIM") +  COUNTIF('Obra 9'!E89, "SIM") +  COUNTIF('Obra 10'!E89, "SIM") +  COUNTIF('Obra 11'!E89, "SIM") +  COUNTIF('Obra 12'!E89, "SIM") +  COUNTIF('Obra 13'!E89, "SIM") +  COUNTIF('Obra 14'!E89, "SIM") +  COUNTIF('Obra 15'!E89, "SIM") +  COUNTIF('Obra 16'!E89, "SIM") +  COUNTIF('Obra 17'!E89, "SIM") +  COUNTIF('Obra 18'!E89, "SIM") +  COUNTIF('Obra 19'!E89, "SIM") +  COUNTIF('Obra 20'!E89, "SIM") +  COUNTIF('Obra 21'!E89, "SIM") +  COUNTIF('Obra 22'!E89, "SIM") +  COUNTIF('Obra 23'!E89, "SIM") +  COUNTIF('Obra 24'!E89, "SIM") +  COUNTIF('Obra 25'!E89, "SIM")</f>
        <v>0</v>
      </c>
      <c r="E75" s="22">
        <f>COUNTIF('Obra 1'!F89, "SIM") +  COUNTIF('Obra 2'!F89, "SIM") + COUNTIF('Obra 3'!F89, "SIM") + COUNTIF('Obra 4'!F89, "SIM")+ COUNTIF('Obra 5'!F89, "SIM") + COUNTIF('Obra 6'!F89, "SIM") +  COUNTIF('Obra 7'!F89, "SIM") +  COUNTIF('Obra 8'!F89, "SIM") +  COUNTIF('Obra 9'!F89, "SIM") +  COUNTIF('Obra 10'!F89, "SIM") +  COUNTIF('Obra 11'!F89, "SIM") +  COUNTIF('Obra 12'!F89, "SIM") +  COUNTIF('Obra 13'!F89, "SIM") +  COUNTIF('Obra 14'!F89, "SIM") +  COUNTIF('Obra 15'!F89, "SIM") +  COUNTIF('Obra 16'!F89, "SIM") +  COUNTIF('Obra 17'!F89, "SIM") +  COUNTIF('Obra 18'!F89, "SIM") +  COUNTIF('Obra 19'!F89, "SIM") +  COUNTIF('Obra 20'!F89, "SIM") +  COUNTIF('Obra 21'!F89, "SIM") +  COUNTIF('Obra 22'!F89, "SIM") +  COUNTIF('Obra 23'!F89, "SIM") +  COUNTIF('Obra 24'!F89, "SIM") +  COUNTIF('Obra 25'!F89, "SIM")</f>
        <v>0</v>
      </c>
      <c r="F75" s="22">
        <f>COUNTIF('Obra 1'!G89, "SIM") +  COUNTIF('Obra 2'!G89, "SIM") + COUNTIF('Obra 3'!G89, "SIM") + COUNTIF('Obra 4'!G89, "SIM")+ COUNTIF('Obra 5'!G89, "SIM") + COUNTIF('Obra 6'!G89, "SIM") +  COUNTIF('Obra 7'!G89, "SIM") +  COUNTIF('Obra 8'!G89, "SIM") +  COUNTIF('Obra 9'!G89, "SIM") +  COUNTIF('Obra 10'!G89, "SIM") +  COUNTIF('Obra 11'!G89, "SIM") +  COUNTIF('Obra 12'!G89, "SIM") +  COUNTIF('Obra 13'!G89, "SIM") +  COUNTIF('Obra 14'!G89, "SIM") +  COUNTIF('Obra 15'!G89, "SIM") +  COUNTIF('Obra 16'!G89, "SIM") +  COUNTIF('Obra 17'!G89, "SIM") +  COUNTIF('Obra 18'!G89, "SIM") +  COUNTIF('Obra 19'!G89, "SIM") +  COUNTIF('Obra 20'!G89, "SIM") +  COUNTIF('Obra 21'!G89, "SIM") +  COUNTIF('Obra 22'!G89, "SIM") +  COUNTIF('Obra 23'!G89, "SIM") +  COUNTIF('Obra 24'!G89, "SIM") +  COUNTIF('Obra 25'!G89, "SIM")</f>
        <v>0</v>
      </c>
      <c r="G75" s="22">
        <f>IF($B75="Especial",D75*Pontuação!R$4,IF($B75="AA",D75*Pontuação!R$5,IF($B75="A",D75*Pontuação!R$6,IF($B75="B",D75*Pontuação!R$7,IF($B75="C",D75*Pontuação!R$8,0)))))</f>
        <v>0</v>
      </c>
      <c r="H75" s="22">
        <f>IF($B75="Especial",E75*Pontuação!S$4,IF($B75="AA",E75*Pontuação!S$5,IF($B75="A",E75*Pontuação!S$6,IF($B75="B",E75*Pontuação!S$7,IF($B75="C",E75*Pontuação!S$8,0)))))</f>
        <v>0</v>
      </c>
      <c r="I75" s="22"/>
      <c r="J75" s="120">
        <f t="shared" si="2"/>
        <v>0</v>
      </c>
      <c r="K75" s="121">
        <f>COUNTIF('Obra 1'!J89, "Preenchimento incorreto!") +  COUNTIF('Obra 2'!J89, "Preenchimento incorreto!") + COUNTIF('Obra 3'!J89, "Preenchimento incorreto!") + COUNTIF('Obra 4'!J89, "Preenchimento incorreto!")+ COUNTIF('Obra 5'!J89, "Preenchimento incorreto!") + COUNTIF('Obra 6'!J89, "Preenchimento incorreto!") +  COUNTIF('Obra 7'!J89, "Preenchimento incorreto!") +  COUNTIF('Obra 8'!J89, "Preenchimento incorreto!") +  COUNTIF('Obra 9'!J89, "Preenchimento incorreto!") +  COUNTIF('Obra 10'!J89, "Preenchimento incorreto!") +  COUNTIF('Obra 11'!J89, "Preenchimento incorreto!") +  COUNTIF('Obra 12'!J89, "Preenchimento incorreto!") +  COUNTIF('Obra 13'!J89, "Preenchimento incorreto!") +  COUNTIF('Obra 14'!J89, "Preenchimento incorreto!") +  COUNTIF('Obra 15'!J89, "Preenchimento incorreto!") +  COUNTIF('Obra 16'!J89, "Preenchimento incorreto!") +  COUNTIF('Obra 17'!J89, "Preenchimento incorreto!") +  COUNTIF('Obra 18'!J89, "Preenchimento incorreto!") +  COUNTIF('Obra 19'!J89, "Preenchimento incorreto!") +  COUNTIF('Obra 20'!J89, "Preenchimento incorreto!") +  COUNTIF('Obra 21'!J89, "Preenchimento incorreto!") +  COUNTIF('Obra 22'!J89, "Preenchimento incorreto!") +  COUNTIF('Obra 23'!J89, "Preenchimento incorreto!") +  COUNTIF('Obra 24'!J89, "Preenchimento incorreto!") +  COUNTIF('Obra 25'!J89, "Preenchimento incorreto!")</f>
        <v>0</v>
      </c>
    </row>
    <row r="76" spans="2:11" x14ac:dyDescent="0.25">
      <c r="B76" s="14" t="s">
        <v>127</v>
      </c>
      <c r="C76" s="12" t="s">
        <v>66</v>
      </c>
      <c r="D76" s="22">
        <f>COUNTIF('Obra 1'!E90, "SIM") +  COUNTIF('Obra 2'!E90, "SIM") + COUNTIF('Obra 3'!E90, "SIM") + COUNTIF('Obra 4'!E90, "SIM")+ COUNTIF('Obra 5'!E90, "SIM") + COUNTIF('Obra 6'!E90, "SIM") +  COUNTIF('Obra 7'!E90, "SIM") +  COUNTIF('Obra 8'!E90, "SIM") +  COUNTIF('Obra 9'!E90, "SIM") +  COUNTIF('Obra 10'!E90, "SIM") +  COUNTIF('Obra 11'!E90, "SIM") +  COUNTIF('Obra 12'!E90, "SIM") +  COUNTIF('Obra 13'!E90, "SIM") +  COUNTIF('Obra 14'!E90, "SIM") +  COUNTIF('Obra 15'!E90, "SIM") +  COUNTIF('Obra 16'!E90, "SIM") +  COUNTIF('Obra 17'!E90, "SIM") +  COUNTIF('Obra 18'!E90, "SIM") +  COUNTIF('Obra 19'!E90, "SIM") +  COUNTIF('Obra 20'!E90, "SIM") +  COUNTIF('Obra 21'!E90, "SIM") +  COUNTIF('Obra 22'!E90, "SIM") +  COUNTIF('Obra 23'!E90, "SIM") +  COUNTIF('Obra 24'!E90, "SIM") +  COUNTIF('Obra 25'!E90, "SIM")</f>
        <v>0</v>
      </c>
      <c r="E76" s="22">
        <f>COUNTIF('Obra 1'!F90, "SIM") +  COUNTIF('Obra 2'!F90, "SIM") + COUNTIF('Obra 3'!F90, "SIM") + COUNTIF('Obra 4'!F90, "SIM")+ COUNTIF('Obra 5'!F90, "SIM") + COUNTIF('Obra 6'!F90, "SIM") +  COUNTIF('Obra 7'!F90, "SIM") +  COUNTIF('Obra 8'!F90, "SIM") +  COUNTIF('Obra 9'!F90, "SIM") +  COUNTIF('Obra 10'!F90, "SIM") +  COUNTIF('Obra 11'!F90, "SIM") +  COUNTIF('Obra 12'!F90, "SIM") +  COUNTIF('Obra 13'!F90, "SIM") +  COUNTIF('Obra 14'!F90, "SIM") +  COUNTIF('Obra 15'!F90, "SIM") +  COUNTIF('Obra 16'!F90, "SIM") +  COUNTIF('Obra 17'!F90, "SIM") +  COUNTIF('Obra 18'!F90, "SIM") +  COUNTIF('Obra 19'!F90, "SIM") +  COUNTIF('Obra 20'!F90, "SIM") +  COUNTIF('Obra 21'!F90, "SIM") +  COUNTIF('Obra 22'!F90, "SIM") +  COUNTIF('Obra 23'!F90, "SIM") +  COUNTIF('Obra 24'!F90, "SIM") +  COUNTIF('Obra 25'!F90, "SIM")</f>
        <v>0</v>
      </c>
      <c r="F76" s="22">
        <f>COUNTIF('Obra 1'!G90, "SIM") +  COUNTIF('Obra 2'!G90, "SIM") + COUNTIF('Obra 3'!G90, "SIM") + COUNTIF('Obra 4'!G90, "SIM")+ COUNTIF('Obra 5'!G90, "SIM") + COUNTIF('Obra 6'!G90, "SIM") +  COUNTIF('Obra 7'!G90, "SIM") +  COUNTIF('Obra 8'!G90, "SIM") +  COUNTIF('Obra 9'!G90, "SIM") +  COUNTIF('Obra 10'!G90, "SIM") +  COUNTIF('Obra 11'!G90, "SIM") +  COUNTIF('Obra 12'!G90, "SIM") +  COUNTIF('Obra 13'!G90, "SIM") +  COUNTIF('Obra 14'!G90, "SIM") +  COUNTIF('Obra 15'!G90, "SIM") +  COUNTIF('Obra 16'!G90, "SIM") +  COUNTIF('Obra 17'!G90, "SIM") +  COUNTIF('Obra 18'!G90, "SIM") +  COUNTIF('Obra 19'!G90, "SIM") +  COUNTIF('Obra 20'!G90, "SIM") +  COUNTIF('Obra 21'!G90, "SIM") +  COUNTIF('Obra 22'!G90, "SIM") +  COUNTIF('Obra 23'!G90, "SIM") +  COUNTIF('Obra 24'!G90, "SIM") +  COUNTIF('Obra 25'!G90, "SIM")</f>
        <v>0</v>
      </c>
      <c r="G76" s="22">
        <f>IF($B76="Especial",D76*Pontuação!R$4,IF($B76="AA",D76*Pontuação!R$5,IF($B76="A",D76*Pontuação!R$6,IF($B76="B",D76*Pontuação!R$7,IF($B76="C",D76*Pontuação!R$8,0)))))</f>
        <v>0</v>
      </c>
      <c r="H76" s="22">
        <f>IF($B76="Especial",E76*Pontuação!S$4,IF($B76="AA",E76*Pontuação!S$5,IF($B76="A",E76*Pontuação!S$6,IF($B76="B",E76*Pontuação!S$7,IF($B76="C",E76*Pontuação!S$8,0)))))</f>
        <v>0</v>
      </c>
      <c r="I76" s="22"/>
      <c r="J76" s="120">
        <f t="shared" si="2"/>
        <v>0</v>
      </c>
      <c r="K76" s="121">
        <f>COUNTIF('Obra 1'!J90, "Preenchimento incorreto!") +  COUNTIF('Obra 2'!J90, "Preenchimento incorreto!") + COUNTIF('Obra 3'!J90, "Preenchimento incorreto!") + COUNTIF('Obra 4'!J90, "Preenchimento incorreto!")+ COUNTIF('Obra 5'!J90, "Preenchimento incorreto!") + COUNTIF('Obra 6'!J90, "Preenchimento incorreto!") +  COUNTIF('Obra 7'!J90, "Preenchimento incorreto!") +  COUNTIF('Obra 8'!J90, "Preenchimento incorreto!") +  COUNTIF('Obra 9'!J90, "Preenchimento incorreto!") +  COUNTIF('Obra 10'!J90, "Preenchimento incorreto!") +  COUNTIF('Obra 11'!J90, "Preenchimento incorreto!") +  COUNTIF('Obra 12'!J90, "Preenchimento incorreto!") +  COUNTIF('Obra 13'!J90, "Preenchimento incorreto!") +  COUNTIF('Obra 14'!J90, "Preenchimento incorreto!") +  COUNTIF('Obra 15'!J90, "Preenchimento incorreto!") +  COUNTIF('Obra 16'!J90, "Preenchimento incorreto!") +  COUNTIF('Obra 17'!J90, "Preenchimento incorreto!") +  COUNTIF('Obra 18'!J90, "Preenchimento incorreto!") +  COUNTIF('Obra 19'!J90, "Preenchimento incorreto!") +  COUNTIF('Obra 20'!J90, "Preenchimento incorreto!") +  COUNTIF('Obra 21'!J90, "Preenchimento incorreto!") +  COUNTIF('Obra 22'!J90, "Preenchimento incorreto!") +  COUNTIF('Obra 23'!J90, "Preenchimento incorreto!") +  COUNTIF('Obra 24'!J90, "Preenchimento incorreto!") +  COUNTIF('Obra 25'!J90, "Preenchimento incorreto!")</f>
        <v>0</v>
      </c>
    </row>
    <row r="77" spans="2:11" x14ac:dyDescent="0.25">
      <c r="B77" s="16" t="s">
        <v>127</v>
      </c>
      <c r="C77" s="12" t="s">
        <v>130</v>
      </c>
      <c r="D77" s="22">
        <f>COUNTIF('Obra 1'!E91, "SIM") +  COUNTIF('Obra 2'!E91, "SIM") + COUNTIF('Obra 3'!E91, "SIM") + COUNTIF('Obra 4'!E91, "SIM")+ COUNTIF('Obra 5'!E91, "SIM") + COUNTIF('Obra 6'!E91, "SIM") +  COUNTIF('Obra 7'!E91, "SIM") +  COUNTIF('Obra 8'!E91, "SIM") +  COUNTIF('Obra 9'!E91, "SIM") +  COUNTIF('Obra 10'!E91, "SIM") +  COUNTIF('Obra 11'!E91, "SIM") +  COUNTIF('Obra 12'!E91, "SIM") +  COUNTIF('Obra 13'!E91, "SIM") +  COUNTIF('Obra 14'!E91, "SIM") +  COUNTIF('Obra 15'!E91, "SIM") +  COUNTIF('Obra 16'!E91, "SIM") +  COUNTIF('Obra 17'!E91, "SIM") +  COUNTIF('Obra 18'!E91, "SIM") +  COUNTIF('Obra 19'!E91, "SIM") +  COUNTIF('Obra 20'!E91, "SIM") +  COUNTIF('Obra 21'!E91, "SIM") +  COUNTIF('Obra 22'!E91, "SIM") +  COUNTIF('Obra 23'!E91, "SIM") +  COUNTIF('Obra 24'!E91, "SIM") +  COUNTIF('Obra 25'!E91, "SIM")</f>
        <v>0</v>
      </c>
      <c r="E77" s="22">
        <f>COUNTIF('Obra 1'!F91, "SIM") +  COUNTIF('Obra 2'!F91, "SIM") + COUNTIF('Obra 3'!F91, "SIM") + COUNTIF('Obra 4'!F91, "SIM")+ COUNTIF('Obra 5'!F91, "SIM") + COUNTIF('Obra 6'!F91, "SIM") +  COUNTIF('Obra 7'!F91, "SIM") +  COUNTIF('Obra 8'!F91, "SIM") +  COUNTIF('Obra 9'!F91, "SIM") +  COUNTIF('Obra 10'!F91, "SIM") +  COUNTIF('Obra 11'!F91, "SIM") +  COUNTIF('Obra 12'!F91, "SIM") +  COUNTIF('Obra 13'!F91, "SIM") +  COUNTIF('Obra 14'!F91, "SIM") +  COUNTIF('Obra 15'!F91, "SIM") +  COUNTIF('Obra 16'!F91, "SIM") +  COUNTIF('Obra 17'!F91, "SIM") +  COUNTIF('Obra 18'!F91, "SIM") +  COUNTIF('Obra 19'!F91, "SIM") +  COUNTIF('Obra 20'!F91, "SIM") +  COUNTIF('Obra 21'!F91, "SIM") +  COUNTIF('Obra 22'!F91, "SIM") +  COUNTIF('Obra 23'!F91, "SIM") +  COUNTIF('Obra 24'!F91, "SIM") +  COUNTIF('Obra 25'!F91, "SIM")</f>
        <v>0</v>
      </c>
      <c r="F77" s="22">
        <f>COUNTIF('Obra 1'!G91, "SIM") +  COUNTIF('Obra 2'!G91, "SIM") + COUNTIF('Obra 3'!G91, "SIM") + COUNTIF('Obra 4'!G91, "SIM")+ COUNTIF('Obra 5'!G91, "SIM") + COUNTIF('Obra 6'!G91, "SIM") +  COUNTIF('Obra 7'!G91, "SIM") +  COUNTIF('Obra 8'!G91, "SIM") +  COUNTIF('Obra 9'!G91, "SIM") +  COUNTIF('Obra 10'!G91, "SIM") +  COUNTIF('Obra 11'!G91, "SIM") +  COUNTIF('Obra 12'!G91, "SIM") +  COUNTIF('Obra 13'!G91, "SIM") +  COUNTIF('Obra 14'!G91, "SIM") +  COUNTIF('Obra 15'!G91, "SIM") +  COUNTIF('Obra 16'!G91, "SIM") +  COUNTIF('Obra 17'!G91, "SIM") +  COUNTIF('Obra 18'!G91, "SIM") +  COUNTIF('Obra 19'!G91, "SIM") +  COUNTIF('Obra 20'!G91, "SIM") +  COUNTIF('Obra 21'!G91, "SIM") +  COUNTIF('Obra 22'!G91, "SIM") +  COUNTIF('Obra 23'!G91, "SIM") +  COUNTIF('Obra 24'!G91, "SIM") +  COUNTIF('Obra 25'!G91, "SIM")</f>
        <v>0</v>
      </c>
      <c r="G77" s="22">
        <f>IF($B77="Especial",D77*Pontuação!R$4,IF($B77="AA",D77*Pontuação!R$5,IF($B77="A",D77*Pontuação!R$6,IF($B77="B",D77*Pontuação!R$7,IF($B77="C",D77*Pontuação!R$8,0)))))</f>
        <v>0</v>
      </c>
      <c r="H77" s="22">
        <f>IF($B77="Especial",E77*Pontuação!S$4,IF($B77="AA",E77*Pontuação!S$5,IF($B77="A",E77*Pontuação!S$6,IF($B77="B",E77*Pontuação!S$7,IF($B77="C",E77*Pontuação!S$8,0)))))</f>
        <v>0</v>
      </c>
      <c r="I77" s="22"/>
      <c r="J77" s="120">
        <f t="shared" si="2"/>
        <v>0</v>
      </c>
      <c r="K77" s="121">
        <f>COUNTIF('Obra 1'!J91, "Preenchimento incorreto!") +  COUNTIF('Obra 2'!J91, "Preenchimento incorreto!") + COUNTIF('Obra 3'!J91, "Preenchimento incorreto!") + COUNTIF('Obra 4'!J91, "Preenchimento incorreto!")+ COUNTIF('Obra 5'!J91, "Preenchimento incorreto!") + COUNTIF('Obra 6'!J91, "Preenchimento incorreto!") +  COUNTIF('Obra 7'!J91, "Preenchimento incorreto!") +  COUNTIF('Obra 8'!J91, "Preenchimento incorreto!") +  COUNTIF('Obra 9'!J91, "Preenchimento incorreto!") +  COUNTIF('Obra 10'!J91, "Preenchimento incorreto!") +  COUNTIF('Obra 11'!J91, "Preenchimento incorreto!") +  COUNTIF('Obra 12'!J91, "Preenchimento incorreto!") +  COUNTIF('Obra 13'!J91, "Preenchimento incorreto!") +  COUNTIF('Obra 14'!J91, "Preenchimento incorreto!") +  COUNTIF('Obra 15'!J91, "Preenchimento incorreto!") +  COUNTIF('Obra 16'!J91, "Preenchimento incorreto!") +  COUNTIF('Obra 17'!J91, "Preenchimento incorreto!") +  COUNTIF('Obra 18'!J91, "Preenchimento incorreto!") +  COUNTIF('Obra 19'!J91, "Preenchimento incorreto!") +  COUNTIF('Obra 20'!J91, "Preenchimento incorreto!") +  COUNTIF('Obra 21'!J91, "Preenchimento incorreto!") +  COUNTIF('Obra 22'!J91, "Preenchimento incorreto!") +  COUNTIF('Obra 23'!J91, "Preenchimento incorreto!") +  COUNTIF('Obra 24'!J91, "Preenchimento incorreto!") +  COUNTIF('Obra 25'!J91, "Preenchimento incorreto!")</f>
        <v>0</v>
      </c>
    </row>
    <row r="78" spans="2:11" x14ac:dyDescent="0.25">
      <c r="B78" s="14" t="s">
        <v>127</v>
      </c>
      <c r="C78" s="12" t="s">
        <v>133</v>
      </c>
      <c r="D78" s="22">
        <f>COUNTIF('Obra 1'!E92, "SIM") +  COUNTIF('Obra 2'!E92, "SIM") + COUNTIF('Obra 3'!E92, "SIM") + COUNTIF('Obra 4'!E92, "SIM")+ COUNTIF('Obra 5'!E92, "SIM") + COUNTIF('Obra 6'!E92, "SIM") +  COUNTIF('Obra 7'!E92, "SIM") +  COUNTIF('Obra 8'!E92, "SIM") +  COUNTIF('Obra 9'!E92, "SIM") +  COUNTIF('Obra 10'!E92, "SIM") +  COUNTIF('Obra 11'!E92, "SIM") +  COUNTIF('Obra 12'!E92, "SIM") +  COUNTIF('Obra 13'!E92, "SIM") +  COUNTIF('Obra 14'!E92, "SIM") +  COUNTIF('Obra 15'!E92, "SIM") +  COUNTIF('Obra 16'!E92, "SIM") +  COUNTIF('Obra 17'!E92, "SIM") +  COUNTIF('Obra 18'!E92, "SIM") +  COUNTIF('Obra 19'!E92, "SIM") +  COUNTIF('Obra 20'!E92, "SIM") +  COUNTIF('Obra 21'!E92, "SIM") +  COUNTIF('Obra 22'!E92, "SIM") +  COUNTIF('Obra 23'!E92, "SIM") +  COUNTIF('Obra 24'!E92, "SIM") +  COUNTIF('Obra 25'!E92, "SIM")</f>
        <v>0</v>
      </c>
      <c r="E78" s="22">
        <f>COUNTIF('Obra 1'!F92, "SIM") +  COUNTIF('Obra 2'!F92, "SIM") + COUNTIF('Obra 3'!F92, "SIM") + COUNTIF('Obra 4'!F92, "SIM")+ COUNTIF('Obra 5'!F92, "SIM") + COUNTIF('Obra 6'!F92, "SIM") +  COUNTIF('Obra 7'!F92, "SIM") +  COUNTIF('Obra 8'!F92, "SIM") +  COUNTIF('Obra 9'!F92, "SIM") +  COUNTIF('Obra 10'!F92, "SIM") +  COUNTIF('Obra 11'!F92, "SIM") +  COUNTIF('Obra 12'!F92, "SIM") +  COUNTIF('Obra 13'!F92, "SIM") +  COUNTIF('Obra 14'!F92, "SIM") +  COUNTIF('Obra 15'!F92, "SIM") +  COUNTIF('Obra 16'!F92, "SIM") +  COUNTIF('Obra 17'!F92, "SIM") +  COUNTIF('Obra 18'!F92, "SIM") +  COUNTIF('Obra 19'!F92, "SIM") +  COUNTIF('Obra 20'!F92, "SIM") +  COUNTIF('Obra 21'!F92, "SIM") +  COUNTIF('Obra 22'!F92, "SIM") +  COUNTIF('Obra 23'!F92, "SIM") +  COUNTIF('Obra 24'!F92, "SIM") +  COUNTIF('Obra 25'!F92, "SIM")</f>
        <v>0</v>
      </c>
      <c r="F78" s="22">
        <f>COUNTIF('Obra 1'!G92, "SIM") +  COUNTIF('Obra 2'!G92, "SIM") + COUNTIF('Obra 3'!G92, "SIM") + COUNTIF('Obra 4'!G92, "SIM")+ COUNTIF('Obra 5'!G92, "SIM") + COUNTIF('Obra 6'!G92, "SIM") +  COUNTIF('Obra 7'!G92, "SIM") +  COUNTIF('Obra 8'!G92, "SIM") +  COUNTIF('Obra 9'!G92, "SIM") +  COUNTIF('Obra 10'!G92, "SIM") +  COUNTIF('Obra 11'!G92, "SIM") +  COUNTIF('Obra 12'!G92, "SIM") +  COUNTIF('Obra 13'!G92, "SIM") +  COUNTIF('Obra 14'!G92, "SIM") +  COUNTIF('Obra 15'!G92, "SIM") +  COUNTIF('Obra 16'!G92, "SIM") +  COUNTIF('Obra 17'!G92, "SIM") +  COUNTIF('Obra 18'!G92, "SIM") +  COUNTIF('Obra 19'!G92, "SIM") +  COUNTIF('Obra 20'!G92, "SIM") +  COUNTIF('Obra 21'!G92, "SIM") +  COUNTIF('Obra 22'!G92, "SIM") +  COUNTIF('Obra 23'!G92, "SIM") +  COUNTIF('Obra 24'!G92, "SIM") +  COUNTIF('Obra 25'!G92, "SIM")</f>
        <v>0</v>
      </c>
      <c r="G78" s="22">
        <f>IF($B78="Especial",D78*Pontuação!R$4,IF($B78="AA",D78*Pontuação!R$5,IF($B78="A",D78*Pontuação!R$6,IF($B78="B",D78*Pontuação!R$7,IF($B78="C",D78*Pontuação!R$8,0)))))</f>
        <v>0</v>
      </c>
      <c r="H78" s="22">
        <f>IF($B78="Especial",E78*Pontuação!S$4,IF($B78="AA",E78*Pontuação!S$5,IF($B78="A",E78*Pontuação!S$6,IF($B78="B",E78*Pontuação!S$7,IF($B78="C",E78*Pontuação!S$8,0)))))</f>
        <v>0</v>
      </c>
      <c r="I78" s="22"/>
      <c r="J78" s="120">
        <f t="shared" si="2"/>
        <v>0</v>
      </c>
      <c r="K78" s="121">
        <f>COUNTIF('Obra 1'!J92, "Preenchimento incorreto!") +  COUNTIF('Obra 2'!J92, "Preenchimento incorreto!") + COUNTIF('Obra 3'!J92, "Preenchimento incorreto!") + COUNTIF('Obra 4'!J92, "Preenchimento incorreto!")+ COUNTIF('Obra 5'!J92, "Preenchimento incorreto!") + COUNTIF('Obra 6'!J92, "Preenchimento incorreto!") +  COUNTIF('Obra 7'!J92, "Preenchimento incorreto!") +  COUNTIF('Obra 8'!J92, "Preenchimento incorreto!") +  COUNTIF('Obra 9'!J92, "Preenchimento incorreto!") +  COUNTIF('Obra 10'!J92, "Preenchimento incorreto!") +  COUNTIF('Obra 11'!J92, "Preenchimento incorreto!") +  COUNTIF('Obra 12'!J92, "Preenchimento incorreto!") +  COUNTIF('Obra 13'!J92, "Preenchimento incorreto!") +  COUNTIF('Obra 14'!J92, "Preenchimento incorreto!") +  COUNTIF('Obra 15'!J92, "Preenchimento incorreto!") +  COUNTIF('Obra 16'!J92, "Preenchimento incorreto!") +  COUNTIF('Obra 17'!J92, "Preenchimento incorreto!") +  COUNTIF('Obra 18'!J92, "Preenchimento incorreto!") +  COUNTIF('Obra 19'!J92, "Preenchimento incorreto!") +  COUNTIF('Obra 20'!J92, "Preenchimento incorreto!") +  COUNTIF('Obra 21'!J92, "Preenchimento incorreto!") +  COUNTIF('Obra 22'!J92, "Preenchimento incorreto!") +  COUNTIF('Obra 23'!J92, "Preenchimento incorreto!") +  COUNTIF('Obra 24'!J92, "Preenchimento incorreto!") +  COUNTIF('Obra 25'!J92, "Preenchimento incorreto!")</f>
        <v>0</v>
      </c>
    </row>
    <row r="79" spans="2:11" x14ac:dyDescent="0.25">
      <c r="B79" s="16" t="s">
        <v>127</v>
      </c>
      <c r="C79" s="12" t="s">
        <v>67</v>
      </c>
      <c r="D79" s="22">
        <f>COUNTIF('Obra 1'!E93, "SIM") +  COUNTIF('Obra 2'!E93, "SIM") + COUNTIF('Obra 3'!E93, "SIM") + COUNTIF('Obra 4'!E93, "SIM")+ COUNTIF('Obra 5'!E93, "SIM") + COUNTIF('Obra 6'!E93, "SIM") +  COUNTIF('Obra 7'!E93, "SIM") +  COUNTIF('Obra 8'!E93, "SIM") +  COUNTIF('Obra 9'!E93, "SIM") +  COUNTIF('Obra 10'!E93, "SIM") +  COUNTIF('Obra 11'!E93, "SIM") +  COUNTIF('Obra 12'!E93, "SIM") +  COUNTIF('Obra 13'!E93, "SIM") +  COUNTIF('Obra 14'!E93, "SIM") +  COUNTIF('Obra 15'!E93, "SIM") +  COUNTIF('Obra 16'!E93, "SIM") +  COUNTIF('Obra 17'!E93, "SIM") +  COUNTIF('Obra 18'!E93, "SIM") +  COUNTIF('Obra 19'!E93, "SIM") +  COUNTIF('Obra 20'!E93, "SIM") +  COUNTIF('Obra 21'!E93, "SIM") +  COUNTIF('Obra 22'!E93, "SIM") +  COUNTIF('Obra 23'!E93, "SIM") +  COUNTIF('Obra 24'!E93, "SIM") +  COUNTIF('Obra 25'!E93, "SIM")</f>
        <v>0</v>
      </c>
      <c r="E79" s="22">
        <f>COUNTIF('Obra 1'!F93, "SIM") +  COUNTIF('Obra 2'!F93, "SIM") + COUNTIF('Obra 3'!F93, "SIM") + COUNTIF('Obra 4'!F93, "SIM")+ COUNTIF('Obra 5'!F93, "SIM") + COUNTIF('Obra 6'!F93, "SIM") +  COUNTIF('Obra 7'!F93, "SIM") +  COUNTIF('Obra 8'!F93, "SIM") +  COUNTIF('Obra 9'!F93, "SIM") +  COUNTIF('Obra 10'!F93, "SIM") +  COUNTIF('Obra 11'!F93, "SIM") +  COUNTIF('Obra 12'!F93, "SIM") +  COUNTIF('Obra 13'!F93, "SIM") +  COUNTIF('Obra 14'!F93, "SIM") +  COUNTIF('Obra 15'!F93, "SIM") +  COUNTIF('Obra 16'!F93, "SIM") +  COUNTIF('Obra 17'!F93, "SIM") +  COUNTIF('Obra 18'!F93, "SIM") +  COUNTIF('Obra 19'!F93, "SIM") +  COUNTIF('Obra 20'!F93, "SIM") +  COUNTIF('Obra 21'!F93, "SIM") +  COUNTIF('Obra 22'!F93, "SIM") +  COUNTIF('Obra 23'!F93, "SIM") +  COUNTIF('Obra 24'!F93, "SIM") +  COUNTIF('Obra 25'!F93, "SIM")</f>
        <v>0</v>
      </c>
      <c r="F79" s="22">
        <f>COUNTIF('Obra 1'!G93, "SIM") +  COUNTIF('Obra 2'!G93, "SIM") + COUNTIF('Obra 3'!G93, "SIM") + COUNTIF('Obra 4'!G93, "SIM")+ COUNTIF('Obra 5'!G93, "SIM") + COUNTIF('Obra 6'!G93, "SIM") +  COUNTIF('Obra 7'!G93, "SIM") +  COUNTIF('Obra 8'!G93, "SIM") +  COUNTIF('Obra 9'!G93, "SIM") +  COUNTIF('Obra 10'!G93, "SIM") +  COUNTIF('Obra 11'!G93, "SIM") +  COUNTIF('Obra 12'!G93, "SIM") +  COUNTIF('Obra 13'!G93, "SIM") +  COUNTIF('Obra 14'!G93, "SIM") +  COUNTIF('Obra 15'!G93, "SIM") +  COUNTIF('Obra 16'!G93, "SIM") +  COUNTIF('Obra 17'!G93, "SIM") +  COUNTIF('Obra 18'!G93, "SIM") +  COUNTIF('Obra 19'!G93, "SIM") +  COUNTIF('Obra 20'!G93, "SIM") +  COUNTIF('Obra 21'!G93, "SIM") +  COUNTIF('Obra 22'!G93, "SIM") +  COUNTIF('Obra 23'!G93, "SIM") +  COUNTIF('Obra 24'!G93, "SIM") +  COUNTIF('Obra 25'!G93, "SIM")</f>
        <v>0</v>
      </c>
      <c r="G79" s="22">
        <f>IF($B79="Especial",D79*Pontuação!R$4,IF($B79="AA",D79*Pontuação!R$5,IF($B79="A",D79*Pontuação!R$6,IF($B79="B",D79*Pontuação!R$7,IF($B79="C",D79*Pontuação!R$8,0)))))</f>
        <v>0</v>
      </c>
      <c r="H79" s="22">
        <f>IF($B79="Especial",E79*Pontuação!S$4,IF($B79="AA",E79*Pontuação!S$5,IF($B79="A",E79*Pontuação!S$6,IF($B79="B",E79*Pontuação!S$7,IF($B79="C",E79*Pontuação!S$8,0)))))</f>
        <v>0</v>
      </c>
      <c r="I79" s="22"/>
      <c r="J79" s="120">
        <f t="shared" si="2"/>
        <v>0</v>
      </c>
      <c r="K79" s="121">
        <f>COUNTIF('Obra 1'!J93, "Preenchimento incorreto!") +  COUNTIF('Obra 2'!J93, "Preenchimento incorreto!") + COUNTIF('Obra 3'!J93, "Preenchimento incorreto!") + COUNTIF('Obra 4'!J93, "Preenchimento incorreto!")+ COUNTIF('Obra 5'!J93, "Preenchimento incorreto!") + COUNTIF('Obra 6'!J93, "Preenchimento incorreto!") +  COUNTIF('Obra 7'!J93, "Preenchimento incorreto!") +  COUNTIF('Obra 8'!J93, "Preenchimento incorreto!") +  COUNTIF('Obra 9'!J93, "Preenchimento incorreto!") +  COUNTIF('Obra 10'!J93, "Preenchimento incorreto!") +  COUNTIF('Obra 11'!J93, "Preenchimento incorreto!") +  COUNTIF('Obra 12'!J93, "Preenchimento incorreto!") +  COUNTIF('Obra 13'!J93, "Preenchimento incorreto!") +  COUNTIF('Obra 14'!J93, "Preenchimento incorreto!") +  COUNTIF('Obra 15'!J93, "Preenchimento incorreto!") +  COUNTIF('Obra 16'!J93, "Preenchimento incorreto!") +  COUNTIF('Obra 17'!J93, "Preenchimento incorreto!") +  COUNTIF('Obra 18'!J93, "Preenchimento incorreto!") +  COUNTIF('Obra 19'!J93, "Preenchimento incorreto!") +  COUNTIF('Obra 20'!J93, "Preenchimento incorreto!") +  COUNTIF('Obra 21'!J93, "Preenchimento incorreto!") +  COUNTIF('Obra 22'!J93, "Preenchimento incorreto!") +  COUNTIF('Obra 23'!J93, "Preenchimento incorreto!") +  COUNTIF('Obra 24'!J93, "Preenchimento incorreto!") +  COUNTIF('Obra 25'!J93, "Preenchimento incorreto!")</f>
        <v>0</v>
      </c>
    </row>
    <row r="80" spans="2:11" x14ac:dyDescent="0.25">
      <c r="B80" s="14" t="s">
        <v>127</v>
      </c>
      <c r="C80" s="12" t="s">
        <v>68</v>
      </c>
      <c r="D80" s="22">
        <f>COUNTIF('Obra 1'!E94, "SIM") +  COUNTIF('Obra 2'!E94, "SIM") + COUNTIF('Obra 3'!E94, "SIM") + COUNTIF('Obra 4'!E94, "SIM")+ COUNTIF('Obra 5'!E94, "SIM") + COUNTIF('Obra 6'!E94, "SIM") +  COUNTIF('Obra 7'!E94, "SIM") +  COUNTIF('Obra 8'!E94, "SIM") +  COUNTIF('Obra 9'!E94, "SIM") +  COUNTIF('Obra 10'!E94, "SIM") +  COUNTIF('Obra 11'!E94, "SIM") +  COUNTIF('Obra 12'!E94, "SIM") +  COUNTIF('Obra 13'!E94, "SIM") +  COUNTIF('Obra 14'!E94, "SIM") +  COUNTIF('Obra 15'!E94, "SIM") +  COUNTIF('Obra 16'!E94, "SIM") +  COUNTIF('Obra 17'!E94, "SIM") +  COUNTIF('Obra 18'!E94, "SIM") +  COUNTIF('Obra 19'!E94, "SIM") +  COUNTIF('Obra 20'!E94, "SIM") +  COUNTIF('Obra 21'!E94, "SIM") +  COUNTIF('Obra 22'!E94, "SIM") +  COUNTIF('Obra 23'!E94, "SIM") +  COUNTIF('Obra 24'!E94, "SIM") +  COUNTIF('Obra 25'!E94, "SIM")</f>
        <v>0</v>
      </c>
      <c r="E80" s="22">
        <f>COUNTIF('Obra 1'!F94, "SIM") +  COUNTIF('Obra 2'!F94, "SIM") + COUNTIF('Obra 3'!F94, "SIM") + COUNTIF('Obra 4'!F94, "SIM")+ COUNTIF('Obra 5'!F94, "SIM") + COUNTIF('Obra 6'!F94, "SIM") +  COUNTIF('Obra 7'!F94, "SIM") +  COUNTIF('Obra 8'!F94, "SIM") +  COUNTIF('Obra 9'!F94, "SIM") +  COUNTIF('Obra 10'!F94, "SIM") +  COUNTIF('Obra 11'!F94, "SIM") +  COUNTIF('Obra 12'!F94, "SIM") +  COUNTIF('Obra 13'!F94, "SIM") +  COUNTIF('Obra 14'!F94, "SIM") +  COUNTIF('Obra 15'!F94, "SIM") +  COUNTIF('Obra 16'!F94, "SIM") +  COUNTIF('Obra 17'!F94, "SIM") +  COUNTIF('Obra 18'!F94, "SIM") +  COUNTIF('Obra 19'!F94, "SIM") +  COUNTIF('Obra 20'!F94, "SIM") +  COUNTIF('Obra 21'!F94, "SIM") +  COUNTIF('Obra 22'!F94, "SIM") +  COUNTIF('Obra 23'!F94, "SIM") +  COUNTIF('Obra 24'!F94, "SIM") +  COUNTIF('Obra 25'!F94, "SIM")</f>
        <v>0</v>
      </c>
      <c r="F80" s="22">
        <f>COUNTIF('Obra 1'!G94, "SIM") +  COUNTIF('Obra 2'!G94, "SIM") + COUNTIF('Obra 3'!G94, "SIM") + COUNTIF('Obra 4'!G94, "SIM")+ COUNTIF('Obra 5'!G94, "SIM") + COUNTIF('Obra 6'!G94, "SIM") +  COUNTIF('Obra 7'!G94, "SIM") +  COUNTIF('Obra 8'!G94, "SIM") +  COUNTIF('Obra 9'!G94, "SIM") +  COUNTIF('Obra 10'!G94, "SIM") +  COUNTIF('Obra 11'!G94, "SIM") +  COUNTIF('Obra 12'!G94, "SIM") +  COUNTIF('Obra 13'!G94, "SIM") +  COUNTIF('Obra 14'!G94, "SIM") +  COUNTIF('Obra 15'!G94, "SIM") +  COUNTIF('Obra 16'!G94, "SIM") +  COUNTIF('Obra 17'!G94, "SIM") +  COUNTIF('Obra 18'!G94, "SIM") +  COUNTIF('Obra 19'!G94, "SIM") +  COUNTIF('Obra 20'!G94, "SIM") +  COUNTIF('Obra 21'!G94, "SIM") +  COUNTIF('Obra 22'!G94, "SIM") +  COUNTIF('Obra 23'!G94, "SIM") +  COUNTIF('Obra 24'!G94, "SIM") +  COUNTIF('Obra 25'!G94, "SIM")</f>
        <v>0</v>
      </c>
      <c r="G80" s="22">
        <f>IF($B80="Especial",D80*Pontuação!R$4,IF($B80="AA",D80*Pontuação!R$5,IF($B80="A",D80*Pontuação!R$6,IF($B80="B",D80*Pontuação!R$7,IF($B80="C",D80*Pontuação!R$8,0)))))</f>
        <v>0</v>
      </c>
      <c r="H80" s="22">
        <f>IF($B80="Especial",E80*Pontuação!S$4,IF($B80="AA",E80*Pontuação!S$5,IF($B80="A",E80*Pontuação!S$6,IF($B80="B",E80*Pontuação!S$7,IF($B80="C",E80*Pontuação!S$8,0)))))</f>
        <v>0</v>
      </c>
      <c r="I80" s="22"/>
      <c r="J80" s="120">
        <f t="shared" si="2"/>
        <v>0</v>
      </c>
      <c r="K80" s="121">
        <f>COUNTIF('Obra 1'!J94, "Preenchimento incorreto!") +  COUNTIF('Obra 2'!J94, "Preenchimento incorreto!") + COUNTIF('Obra 3'!J94, "Preenchimento incorreto!") + COUNTIF('Obra 4'!J94, "Preenchimento incorreto!")+ COUNTIF('Obra 5'!J94, "Preenchimento incorreto!") + COUNTIF('Obra 6'!J94, "Preenchimento incorreto!") +  COUNTIF('Obra 7'!J94, "Preenchimento incorreto!") +  COUNTIF('Obra 8'!J94, "Preenchimento incorreto!") +  COUNTIF('Obra 9'!J94, "Preenchimento incorreto!") +  COUNTIF('Obra 10'!J94, "Preenchimento incorreto!") +  COUNTIF('Obra 11'!J94, "Preenchimento incorreto!") +  COUNTIF('Obra 12'!J94, "Preenchimento incorreto!") +  COUNTIF('Obra 13'!J94, "Preenchimento incorreto!") +  COUNTIF('Obra 14'!J94, "Preenchimento incorreto!") +  COUNTIF('Obra 15'!J94, "Preenchimento incorreto!") +  COUNTIF('Obra 16'!J94, "Preenchimento incorreto!") +  COUNTIF('Obra 17'!J94, "Preenchimento incorreto!") +  COUNTIF('Obra 18'!J94, "Preenchimento incorreto!") +  COUNTIF('Obra 19'!J94, "Preenchimento incorreto!") +  COUNTIF('Obra 20'!J94, "Preenchimento incorreto!") +  COUNTIF('Obra 21'!J94, "Preenchimento incorreto!") +  COUNTIF('Obra 22'!J94, "Preenchimento incorreto!") +  COUNTIF('Obra 23'!J94, "Preenchimento incorreto!") +  COUNTIF('Obra 24'!J94, "Preenchimento incorreto!") +  COUNTIF('Obra 25'!J94, "Preenchimento incorreto!")</f>
        <v>0</v>
      </c>
    </row>
    <row r="81" spans="2:11" x14ac:dyDescent="0.25">
      <c r="B81" s="16" t="s">
        <v>127</v>
      </c>
      <c r="C81" s="12" t="s">
        <v>69</v>
      </c>
      <c r="D81" s="22">
        <f>COUNTIF('Obra 1'!E95, "SIM") +  COUNTIF('Obra 2'!E95, "SIM") + COUNTIF('Obra 3'!E95, "SIM") + COUNTIF('Obra 4'!E95, "SIM")+ COUNTIF('Obra 5'!E95, "SIM") + COUNTIF('Obra 6'!E95, "SIM") +  COUNTIF('Obra 7'!E95, "SIM") +  COUNTIF('Obra 8'!E95, "SIM") +  COUNTIF('Obra 9'!E95, "SIM") +  COUNTIF('Obra 10'!E95, "SIM") +  COUNTIF('Obra 11'!E95, "SIM") +  COUNTIF('Obra 12'!E95, "SIM") +  COUNTIF('Obra 13'!E95, "SIM") +  COUNTIF('Obra 14'!E95, "SIM") +  COUNTIF('Obra 15'!E95, "SIM") +  COUNTIF('Obra 16'!E95, "SIM") +  COUNTIF('Obra 17'!E95, "SIM") +  COUNTIF('Obra 18'!E95, "SIM") +  COUNTIF('Obra 19'!E95, "SIM") +  COUNTIF('Obra 20'!E95, "SIM") +  COUNTIF('Obra 21'!E95, "SIM") +  COUNTIF('Obra 22'!E95, "SIM") +  COUNTIF('Obra 23'!E95, "SIM") +  COUNTIF('Obra 24'!E95, "SIM") +  COUNTIF('Obra 25'!E95, "SIM")</f>
        <v>0</v>
      </c>
      <c r="E81" s="22">
        <f>COUNTIF('Obra 1'!F95, "SIM") +  COUNTIF('Obra 2'!F95, "SIM") + COUNTIF('Obra 3'!F95, "SIM") + COUNTIF('Obra 4'!F95, "SIM")+ COUNTIF('Obra 5'!F95, "SIM") + COUNTIF('Obra 6'!F95, "SIM") +  COUNTIF('Obra 7'!F95, "SIM") +  COUNTIF('Obra 8'!F95, "SIM") +  COUNTIF('Obra 9'!F95, "SIM") +  COUNTIF('Obra 10'!F95, "SIM") +  COUNTIF('Obra 11'!F95, "SIM") +  COUNTIF('Obra 12'!F95, "SIM") +  COUNTIF('Obra 13'!F95, "SIM") +  COUNTIF('Obra 14'!F95, "SIM") +  COUNTIF('Obra 15'!F95, "SIM") +  COUNTIF('Obra 16'!F95, "SIM") +  COUNTIF('Obra 17'!F95, "SIM") +  COUNTIF('Obra 18'!F95, "SIM") +  COUNTIF('Obra 19'!F95, "SIM") +  COUNTIF('Obra 20'!F95, "SIM") +  COUNTIF('Obra 21'!F95, "SIM") +  COUNTIF('Obra 22'!F95, "SIM") +  COUNTIF('Obra 23'!F95, "SIM") +  COUNTIF('Obra 24'!F95, "SIM") +  COUNTIF('Obra 25'!F95, "SIM")</f>
        <v>0</v>
      </c>
      <c r="F81" s="22">
        <f>COUNTIF('Obra 1'!G95, "SIM") +  COUNTIF('Obra 2'!G95, "SIM") + COUNTIF('Obra 3'!G95, "SIM") + COUNTIF('Obra 4'!G95, "SIM")+ COUNTIF('Obra 5'!G95, "SIM") + COUNTIF('Obra 6'!G95, "SIM") +  COUNTIF('Obra 7'!G95, "SIM") +  COUNTIF('Obra 8'!G95, "SIM") +  COUNTIF('Obra 9'!G95, "SIM") +  COUNTIF('Obra 10'!G95, "SIM") +  COUNTIF('Obra 11'!G95, "SIM") +  COUNTIF('Obra 12'!G95, "SIM") +  COUNTIF('Obra 13'!G95, "SIM") +  COUNTIF('Obra 14'!G95, "SIM") +  COUNTIF('Obra 15'!G95, "SIM") +  COUNTIF('Obra 16'!G95, "SIM") +  COUNTIF('Obra 17'!G95, "SIM") +  COUNTIF('Obra 18'!G95, "SIM") +  COUNTIF('Obra 19'!G95, "SIM") +  COUNTIF('Obra 20'!G95, "SIM") +  COUNTIF('Obra 21'!G95, "SIM") +  COUNTIF('Obra 22'!G95, "SIM") +  COUNTIF('Obra 23'!G95, "SIM") +  COUNTIF('Obra 24'!G95, "SIM") +  COUNTIF('Obra 25'!G95, "SIM")</f>
        <v>0</v>
      </c>
      <c r="G81" s="22">
        <f>IF($B81="Especial",D81*Pontuação!R$4,IF($B81="AA",D81*Pontuação!R$5,IF($B81="A",D81*Pontuação!R$6,IF($B81="B",D81*Pontuação!R$7,IF($B81="C",D81*Pontuação!R$8,0)))))</f>
        <v>0</v>
      </c>
      <c r="H81" s="22">
        <f>IF($B81="Especial",E81*Pontuação!S$4,IF($B81="AA",E81*Pontuação!S$5,IF($B81="A",E81*Pontuação!S$6,IF($B81="B",E81*Pontuação!S$7,IF($B81="C",E81*Pontuação!S$8,0)))))</f>
        <v>0</v>
      </c>
      <c r="I81" s="22"/>
      <c r="J81" s="120">
        <f t="shared" si="2"/>
        <v>0</v>
      </c>
      <c r="K81" s="121">
        <f>COUNTIF('Obra 1'!J95, "Preenchimento incorreto!") +  COUNTIF('Obra 2'!J95, "Preenchimento incorreto!") + COUNTIF('Obra 3'!J95, "Preenchimento incorreto!") + COUNTIF('Obra 4'!J95, "Preenchimento incorreto!")+ COUNTIF('Obra 5'!J95, "Preenchimento incorreto!") + COUNTIF('Obra 6'!J95, "Preenchimento incorreto!") +  COUNTIF('Obra 7'!J95, "Preenchimento incorreto!") +  COUNTIF('Obra 8'!J95, "Preenchimento incorreto!") +  COUNTIF('Obra 9'!J95, "Preenchimento incorreto!") +  COUNTIF('Obra 10'!J95, "Preenchimento incorreto!") +  COUNTIF('Obra 11'!J95, "Preenchimento incorreto!") +  COUNTIF('Obra 12'!J95, "Preenchimento incorreto!") +  COUNTIF('Obra 13'!J95, "Preenchimento incorreto!") +  COUNTIF('Obra 14'!J95, "Preenchimento incorreto!") +  COUNTIF('Obra 15'!J95, "Preenchimento incorreto!") +  COUNTIF('Obra 16'!J95, "Preenchimento incorreto!") +  COUNTIF('Obra 17'!J95, "Preenchimento incorreto!") +  COUNTIF('Obra 18'!J95, "Preenchimento incorreto!") +  COUNTIF('Obra 19'!J95, "Preenchimento incorreto!") +  COUNTIF('Obra 20'!J95, "Preenchimento incorreto!") +  COUNTIF('Obra 21'!J95, "Preenchimento incorreto!") +  COUNTIF('Obra 22'!J95, "Preenchimento incorreto!") +  COUNTIF('Obra 23'!J95, "Preenchimento incorreto!") +  COUNTIF('Obra 24'!J95, "Preenchimento incorreto!") +  COUNTIF('Obra 25'!J95, "Preenchimento incorreto!")</f>
        <v>0</v>
      </c>
    </row>
    <row r="82" spans="2:11" x14ac:dyDescent="0.25">
      <c r="B82" s="14" t="s">
        <v>127</v>
      </c>
      <c r="C82" s="12" t="s">
        <v>118</v>
      </c>
      <c r="D82" s="22">
        <f>COUNTIF('Obra 1'!E96, "SIM") +  COUNTIF('Obra 2'!E96, "SIM") + COUNTIF('Obra 3'!E96, "SIM") + COUNTIF('Obra 4'!E96, "SIM")+ COUNTIF('Obra 5'!E96, "SIM") + COUNTIF('Obra 6'!E96, "SIM") +  COUNTIF('Obra 7'!E96, "SIM") +  COUNTIF('Obra 8'!E96, "SIM") +  COUNTIF('Obra 9'!E96, "SIM") +  COUNTIF('Obra 10'!E96, "SIM") +  COUNTIF('Obra 11'!E96, "SIM") +  COUNTIF('Obra 12'!E96, "SIM") +  COUNTIF('Obra 13'!E96, "SIM") +  COUNTIF('Obra 14'!E96, "SIM") +  COUNTIF('Obra 15'!E96, "SIM") +  COUNTIF('Obra 16'!E96, "SIM") +  COUNTIF('Obra 17'!E96, "SIM") +  COUNTIF('Obra 18'!E96, "SIM") +  COUNTIF('Obra 19'!E96, "SIM") +  COUNTIF('Obra 20'!E96, "SIM") +  COUNTIF('Obra 21'!E96, "SIM") +  COUNTIF('Obra 22'!E96, "SIM") +  COUNTIF('Obra 23'!E96, "SIM") +  COUNTIF('Obra 24'!E96, "SIM") +  COUNTIF('Obra 25'!E96, "SIM")</f>
        <v>0</v>
      </c>
      <c r="E82" s="22">
        <f>COUNTIF('Obra 1'!F96, "SIM") +  COUNTIF('Obra 2'!F96, "SIM") + COUNTIF('Obra 3'!F96, "SIM") + COUNTIF('Obra 4'!F96, "SIM")+ COUNTIF('Obra 5'!F96, "SIM") + COUNTIF('Obra 6'!F96, "SIM") +  COUNTIF('Obra 7'!F96, "SIM") +  COUNTIF('Obra 8'!F96, "SIM") +  COUNTIF('Obra 9'!F96, "SIM") +  COUNTIF('Obra 10'!F96, "SIM") +  COUNTIF('Obra 11'!F96, "SIM") +  COUNTIF('Obra 12'!F96, "SIM") +  COUNTIF('Obra 13'!F96, "SIM") +  COUNTIF('Obra 14'!F96, "SIM") +  COUNTIF('Obra 15'!F96, "SIM") +  COUNTIF('Obra 16'!F96, "SIM") +  COUNTIF('Obra 17'!F96, "SIM") +  COUNTIF('Obra 18'!F96, "SIM") +  COUNTIF('Obra 19'!F96, "SIM") +  COUNTIF('Obra 20'!F96, "SIM") +  COUNTIF('Obra 21'!F96, "SIM") +  COUNTIF('Obra 22'!F96, "SIM") +  COUNTIF('Obra 23'!F96, "SIM") +  COUNTIF('Obra 24'!F96, "SIM") +  COUNTIF('Obra 25'!F96, "SIM")</f>
        <v>0</v>
      </c>
      <c r="F82" s="22">
        <f>COUNTIF('Obra 1'!G96, "SIM") +  COUNTIF('Obra 2'!G96, "SIM") + COUNTIF('Obra 3'!G96, "SIM") + COUNTIF('Obra 4'!G96, "SIM")+ COUNTIF('Obra 5'!G96, "SIM") + COUNTIF('Obra 6'!G96, "SIM") +  COUNTIF('Obra 7'!G96, "SIM") +  COUNTIF('Obra 8'!G96, "SIM") +  COUNTIF('Obra 9'!G96, "SIM") +  COUNTIF('Obra 10'!G96, "SIM") +  COUNTIF('Obra 11'!G96, "SIM") +  COUNTIF('Obra 12'!G96, "SIM") +  COUNTIF('Obra 13'!G96, "SIM") +  COUNTIF('Obra 14'!G96, "SIM") +  COUNTIF('Obra 15'!G96, "SIM") +  COUNTIF('Obra 16'!G96, "SIM") +  COUNTIF('Obra 17'!G96, "SIM") +  COUNTIF('Obra 18'!G96, "SIM") +  COUNTIF('Obra 19'!G96, "SIM") +  COUNTIF('Obra 20'!G96, "SIM") +  COUNTIF('Obra 21'!G96, "SIM") +  COUNTIF('Obra 22'!G96, "SIM") +  COUNTIF('Obra 23'!G96, "SIM") +  COUNTIF('Obra 24'!G96, "SIM") +  COUNTIF('Obra 25'!G96, "SIM")</f>
        <v>0</v>
      </c>
      <c r="G82" s="22">
        <f>IF($B82="Especial",D82*Pontuação!R$4,IF($B82="AA",D82*Pontuação!R$5,IF($B82="A",D82*Pontuação!R$6,IF($B82="B",D82*Pontuação!R$7,IF($B82="C",D82*Pontuação!R$8,0)))))</f>
        <v>0</v>
      </c>
      <c r="H82" s="22">
        <f>IF($B82="Especial",E82*Pontuação!S$4,IF($B82="AA",E82*Pontuação!S$5,IF($B82="A",E82*Pontuação!S$6,IF($B82="B",E82*Pontuação!S$7,IF($B82="C",E82*Pontuação!S$8,0)))))</f>
        <v>0</v>
      </c>
      <c r="I82" s="22"/>
      <c r="J82" s="120">
        <f t="shared" si="2"/>
        <v>0</v>
      </c>
      <c r="K82" s="121">
        <f>COUNTIF('Obra 1'!J96, "Preenchimento incorreto!") +  COUNTIF('Obra 2'!J96, "Preenchimento incorreto!") + COUNTIF('Obra 3'!J96, "Preenchimento incorreto!") + COUNTIF('Obra 4'!J96, "Preenchimento incorreto!")+ COUNTIF('Obra 5'!J96, "Preenchimento incorreto!") + COUNTIF('Obra 6'!J96, "Preenchimento incorreto!") +  COUNTIF('Obra 7'!J96, "Preenchimento incorreto!") +  COUNTIF('Obra 8'!J96, "Preenchimento incorreto!") +  COUNTIF('Obra 9'!J96, "Preenchimento incorreto!") +  COUNTIF('Obra 10'!J96, "Preenchimento incorreto!") +  COUNTIF('Obra 11'!J96, "Preenchimento incorreto!") +  COUNTIF('Obra 12'!J96, "Preenchimento incorreto!") +  COUNTIF('Obra 13'!J96, "Preenchimento incorreto!") +  COUNTIF('Obra 14'!J96, "Preenchimento incorreto!") +  COUNTIF('Obra 15'!J96, "Preenchimento incorreto!") +  COUNTIF('Obra 16'!J96, "Preenchimento incorreto!") +  COUNTIF('Obra 17'!J96, "Preenchimento incorreto!") +  COUNTIF('Obra 18'!J96, "Preenchimento incorreto!") +  COUNTIF('Obra 19'!J96, "Preenchimento incorreto!") +  COUNTIF('Obra 20'!J96, "Preenchimento incorreto!") +  COUNTIF('Obra 21'!J96, "Preenchimento incorreto!") +  COUNTIF('Obra 22'!J96, "Preenchimento incorreto!") +  COUNTIF('Obra 23'!J96, "Preenchimento incorreto!") +  COUNTIF('Obra 24'!J96, "Preenchimento incorreto!") +  COUNTIF('Obra 25'!J96, "Preenchimento incorreto!")</f>
        <v>0</v>
      </c>
    </row>
    <row r="83" spans="2:11" x14ac:dyDescent="0.25">
      <c r="B83" s="16" t="s">
        <v>127</v>
      </c>
      <c r="C83" s="12" t="s">
        <v>72</v>
      </c>
      <c r="D83" s="22">
        <f>COUNTIF('Obra 1'!E97, "SIM") +  COUNTIF('Obra 2'!E97, "SIM") + COUNTIF('Obra 3'!E97, "SIM") + COUNTIF('Obra 4'!E97, "SIM")+ COUNTIF('Obra 5'!E97, "SIM") + COUNTIF('Obra 6'!E97, "SIM") +  COUNTIF('Obra 7'!E97, "SIM") +  COUNTIF('Obra 8'!E97, "SIM") +  COUNTIF('Obra 9'!E97, "SIM") +  COUNTIF('Obra 10'!E97, "SIM") +  COUNTIF('Obra 11'!E97, "SIM") +  COUNTIF('Obra 12'!E97, "SIM") +  COUNTIF('Obra 13'!E97, "SIM") +  COUNTIF('Obra 14'!E97, "SIM") +  COUNTIF('Obra 15'!E97, "SIM") +  COUNTIF('Obra 16'!E97, "SIM") +  COUNTIF('Obra 17'!E97, "SIM") +  COUNTIF('Obra 18'!E97, "SIM") +  COUNTIF('Obra 19'!E97, "SIM") +  COUNTIF('Obra 20'!E97, "SIM") +  COUNTIF('Obra 21'!E97, "SIM") +  COUNTIF('Obra 22'!E97, "SIM") +  COUNTIF('Obra 23'!E97, "SIM") +  COUNTIF('Obra 24'!E97, "SIM") +  COUNTIF('Obra 25'!E97, "SIM")</f>
        <v>0</v>
      </c>
      <c r="E83" s="22">
        <f>COUNTIF('Obra 1'!F97, "SIM") +  COUNTIF('Obra 2'!F97, "SIM") + COUNTIF('Obra 3'!F97, "SIM") + COUNTIF('Obra 4'!F97, "SIM")+ COUNTIF('Obra 5'!F97, "SIM") + COUNTIF('Obra 6'!F97, "SIM") +  COUNTIF('Obra 7'!F97, "SIM") +  COUNTIF('Obra 8'!F97, "SIM") +  COUNTIF('Obra 9'!F97, "SIM") +  COUNTIF('Obra 10'!F97, "SIM") +  COUNTIF('Obra 11'!F97, "SIM") +  COUNTIF('Obra 12'!F97, "SIM") +  COUNTIF('Obra 13'!F97, "SIM") +  COUNTIF('Obra 14'!F97, "SIM") +  COUNTIF('Obra 15'!F97, "SIM") +  COUNTIF('Obra 16'!F97, "SIM") +  COUNTIF('Obra 17'!F97, "SIM") +  COUNTIF('Obra 18'!F97, "SIM") +  COUNTIF('Obra 19'!F97, "SIM") +  COUNTIF('Obra 20'!F97, "SIM") +  COUNTIF('Obra 21'!F97, "SIM") +  COUNTIF('Obra 22'!F97, "SIM") +  COUNTIF('Obra 23'!F97, "SIM") +  COUNTIF('Obra 24'!F97, "SIM") +  COUNTIF('Obra 25'!F97, "SIM")</f>
        <v>0</v>
      </c>
      <c r="F83" s="22">
        <f>COUNTIF('Obra 1'!G97, "SIM") +  COUNTIF('Obra 2'!G97, "SIM") + COUNTIF('Obra 3'!G97, "SIM") + COUNTIF('Obra 4'!G97, "SIM")+ COUNTIF('Obra 5'!G97, "SIM") + COUNTIF('Obra 6'!G97, "SIM") +  COUNTIF('Obra 7'!G97, "SIM") +  COUNTIF('Obra 8'!G97, "SIM") +  COUNTIF('Obra 9'!G97, "SIM") +  COUNTIF('Obra 10'!G97, "SIM") +  COUNTIF('Obra 11'!G97, "SIM") +  COUNTIF('Obra 12'!G97, "SIM") +  COUNTIF('Obra 13'!G97, "SIM") +  COUNTIF('Obra 14'!G97, "SIM") +  COUNTIF('Obra 15'!G97, "SIM") +  COUNTIF('Obra 16'!G97, "SIM") +  COUNTIF('Obra 17'!G97, "SIM") +  COUNTIF('Obra 18'!G97, "SIM") +  COUNTIF('Obra 19'!G97, "SIM") +  COUNTIF('Obra 20'!G97, "SIM") +  COUNTIF('Obra 21'!G97, "SIM") +  COUNTIF('Obra 22'!G97, "SIM") +  COUNTIF('Obra 23'!G97, "SIM") +  COUNTIF('Obra 24'!G97, "SIM") +  COUNTIF('Obra 25'!G97, "SIM")</f>
        <v>0</v>
      </c>
      <c r="G83" s="22">
        <f>IF($B83="Especial",D83*Pontuação!R$4,IF($B83="AA",D83*Pontuação!R$5,IF($B83="A",D83*Pontuação!R$6,IF($B83="B",D83*Pontuação!R$7,IF($B83="C",D83*Pontuação!R$8,0)))))</f>
        <v>0</v>
      </c>
      <c r="H83" s="22">
        <f>IF($B83="Especial",E83*Pontuação!S$4,IF($B83="AA",E83*Pontuação!S$5,IF($B83="A",E83*Pontuação!S$6,IF($B83="B",E83*Pontuação!S$7,IF($B83="C",E83*Pontuação!S$8,0)))))</f>
        <v>0</v>
      </c>
      <c r="I83" s="22"/>
      <c r="J83" s="120">
        <f t="shared" si="2"/>
        <v>0</v>
      </c>
      <c r="K83" s="121">
        <f>COUNTIF('Obra 1'!J97, "Preenchimento incorreto!") +  COUNTIF('Obra 2'!J97, "Preenchimento incorreto!") + COUNTIF('Obra 3'!J97, "Preenchimento incorreto!") + COUNTIF('Obra 4'!J97, "Preenchimento incorreto!")+ COUNTIF('Obra 5'!J97, "Preenchimento incorreto!") + COUNTIF('Obra 6'!J97, "Preenchimento incorreto!") +  COUNTIF('Obra 7'!J97, "Preenchimento incorreto!") +  COUNTIF('Obra 8'!J97, "Preenchimento incorreto!") +  COUNTIF('Obra 9'!J97, "Preenchimento incorreto!") +  COUNTIF('Obra 10'!J97, "Preenchimento incorreto!") +  COUNTIF('Obra 11'!J97, "Preenchimento incorreto!") +  COUNTIF('Obra 12'!J97, "Preenchimento incorreto!") +  COUNTIF('Obra 13'!J97, "Preenchimento incorreto!") +  COUNTIF('Obra 14'!J97, "Preenchimento incorreto!") +  COUNTIF('Obra 15'!J97, "Preenchimento incorreto!") +  COUNTIF('Obra 16'!J97, "Preenchimento incorreto!") +  COUNTIF('Obra 17'!J97, "Preenchimento incorreto!") +  COUNTIF('Obra 18'!J97, "Preenchimento incorreto!") +  COUNTIF('Obra 19'!J97, "Preenchimento incorreto!") +  COUNTIF('Obra 20'!J97, "Preenchimento incorreto!") +  COUNTIF('Obra 21'!J97, "Preenchimento incorreto!") +  COUNTIF('Obra 22'!J97, "Preenchimento incorreto!") +  COUNTIF('Obra 23'!J97, "Preenchimento incorreto!") +  COUNTIF('Obra 24'!J97, "Preenchimento incorreto!") +  COUNTIF('Obra 25'!J97, "Preenchimento incorreto!")</f>
        <v>0</v>
      </c>
    </row>
    <row r="84" spans="2:11" x14ac:dyDescent="0.25">
      <c r="B84" s="14" t="s">
        <v>127</v>
      </c>
      <c r="C84" s="12" t="s">
        <v>74</v>
      </c>
      <c r="D84" s="22">
        <f>COUNTIF('Obra 1'!E98, "SIM") +  COUNTIF('Obra 2'!E98, "SIM") + COUNTIF('Obra 3'!E98, "SIM") + COUNTIF('Obra 4'!E98, "SIM")+ COUNTIF('Obra 5'!E98, "SIM") + COUNTIF('Obra 6'!E98, "SIM") +  COUNTIF('Obra 7'!E98, "SIM") +  COUNTIF('Obra 8'!E98, "SIM") +  COUNTIF('Obra 9'!E98, "SIM") +  COUNTIF('Obra 10'!E98, "SIM") +  COUNTIF('Obra 11'!E98, "SIM") +  COUNTIF('Obra 12'!E98, "SIM") +  COUNTIF('Obra 13'!E98, "SIM") +  COUNTIF('Obra 14'!E98, "SIM") +  COUNTIF('Obra 15'!E98, "SIM") +  COUNTIF('Obra 16'!E98, "SIM") +  COUNTIF('Obra 17'!E98, "SIM") +  COUNTIF('Obra 18'!E98, "SIM") +  COUNTIF('Obra 19'!E98, "SIM") +  COUNTIF('Obra 20'!E98, "SIM") +  COUNTIF('Obra 21'!E98, "SIM") +  COUNTIF('Obra 22'!E98, "SIM") +  COUNTIF('Obra 23'!E98, "SIM") +  COUNTIF('Obra 24'!E98, "SIM") +  COUNTIF('Obra 25'!E98, "SIM")</f>
        <v>0</v>
      </c>
      <c r="E84" s="22">
        <f>COUNTIF('Obra 1'!F98, "SIM") +  COUNTIF('Obra 2'!F98, "SIM") + COUNTIF('Obra 3'!F98, "SIM") + COUNTIF('Obra 4'!F98, "SIM")+ COUNTIF('Obra 5'!F98, "SIM") + COUNTIF('Obra 6'!F98, "SIM") +  COUNTIF('Obra 7'!F98, "SIM") +  COUNTIF('Obra 8'!F98, "SIM") +  COUNTIF('Obra 9'!F98, "SIM") +  COUNTIF('Obra 10'!F98, "SIM") +  COUNTIF('Obra 11'!F98, "SIM") +  COUNTIF('Obra 12'!F98, "SIM") +  COUNTIF('Obra 13'!F98, "SIM") +  COUNTIF('Obra 14'!F98, "SIM") +  COUNTIF('Obra 15'!F98, "SIM") +  COUNTIF('Obra 16'!F98, "SIM") +  COUNTIF('Obra 17'!F98, "SIM") +  COUNTIF('Obra 18'!F98, "SIM") +  COUNTIF('Obra 19'!F98, "SIM") +  COUNTIF('Obra 20'!F98, "SIM") +  COUNTIF('Obra 21'!F98, "SIM") +  COUNTIF('Obra 22'!F98, "SIM") +  COUNTIF('Obra 23'!F98, "SIM") +  COUNTIF('Obra 24'!F98, "SIM") +  COUNTIF('Obra 25'!F98, "SIM")</f>
        <v>0</v>
      </c>
      <c r="F84" s="22">
        <f>COUNTIF('Obra 1'!G98, "SIM") +  COUNTIF('Obra 2'!G98, "SIM") + COUNTIF('Obra 3'!G98, "SIM") + COUNTIF('Obra 4'!G98, "SIM")+ COUNTIF('Obra 5'!G98, "SIM") + COUNTIF('Obra 6'!G98, "SIM") +  COUNTIF('Obra 7'!G98, "SIM") +  COUNTIF('Obra 8'!G98, "SIM") +  COUNTIF('Obra 9'!G98, "SIM") +  COUNTIF('Obra 10'!G98, "SIM") +  COUNTIF('Obra 11'!G98, "SIM") +  COUNTIF('Obra 12'!G98, "SIM") +  COUNTIF('Obra 13'!G98, "SIM") +  COUNTIF('Obra 14'!G98, "SIM") +  COUNTIF('Obra 15'!G98, "SIM") +  COUNTIF('Obra 16'!G98, "SIM") +  COUNTIF('Obra 17'!G98, "SIM") +  COUNTIF('Obra 18'!G98, "SIM") +  COUNTIF('Obra 19'!G98, "SIM") +  COUNTIF('Obra 20'!G98, "SIM") +  COUNTIF('Obra 21'!G98, "SIM") +  COUNTIF('Obra 22'!G98, "SIM") +  COUNTIF('Obra 23'!G98, "SIM") +  COUNTIF('Obra 24'!G98, "SIM") +  COUNTIF('Obra 25'!G98, "SIM")</f>
        <v>0</v>
      </c>
      <c r="G84" s="22">
        <f>IF($B84="Especial",D84*Pontuação!R$4,IF($B84="AA",D84*Pontuação!R$5,IF($B84="A",D84*Pontuação!R$6,IF($B84="B",D84*Pontuação!R$7,IF($B84="C",D84*Pontuação!R$8,0)))))</f>
        <v>0</v>
      </c>
      <c r="H84" s="22">
        <f>IF($B84="Especial",E84*Pontuação!S$4,IF($B84="AA",E84*Pontuação!S$5,IF($B84="A",E84*Pontuação!S$6,IF($B84="B",E84*Pontuação!S$7,IF($B84="C",E84*Pontuação!S$8,0)))))</f>
        <v>0</v>
      </c>
      <c r="I84" s="22"/>
      <c r="J84" s="120">
        <f t="shared" si="2"/>
        <v>0</v>
      </c>
      <c r="K84" s="121">
        <f>COUNTIF('Obra 1'!J98, "Preenchimento incorreto!") +  COUNTIF('Obra 2'!J98, "Preenchimento incorreto!") + COUNTIF('Obra 3'!J98, "Preenchimento incorreto!") + COUNTIF('Obra 4'!J98, "Preenchimento incorreto!")+ COUNTIF('Obra 5'!J98, "Preenchimento incorreto!") + COUNTIF('Obra 6'!J98, "Preenchimento incorreto!") +  COUNTIF('Obra 7'!J98, "Preenchimento incorreto!") +  COUNTIF('Obra 8'!J98, "Preenchimento incorreto!") +  COUNTIF('Obra 9'!J98, "Preenchimento incorreto!") +  COUNTIF('Obra 10'!J98, "Preenchimento incorreto!") +  COUNTIF('Obra 11'!J98, "Preenchimento incorreto!") +  COUNTIF('Obra 12'!J98, "Preenchimento incorreto!") +  COUNTIF('Obra 13'!J98, "Preenchimento incorreto!") +  COUNTIF('Obra 14'!J98, "Preenchimento incorreto!") +  COUNTIF('Obra 15'!J98, "Preenchimento incorreto!") +  COUNTIF('Obra 16'!J98, "Preenchimento incorreto!") +  COUNTIF('Obra 17'!J98, "Preenchimento incorreto!") +  COUNTIF('Obra 18'!J98, "Preenchimento incorreto!") +  COUNTIF('Obra 19'!J98, "Preenchimento incorreto!") +  COUNTIF('Obra 20'!J98, "Preenchimento incorreto!") +  COUNTIF('Obra 21'!J98, "Preenchimento incorreto!") +  COUNTIF('Obra 22'!J98, "Preenchimento incorreto!") +  COUNTIF('Obra 23'!J98, "Preenchimento incorreto!") +  COUNTIF('Obra 24'!J98, "Preenchimento incorreto!") +  COUNTIF('Obra 25'!J98, "Preenchimento incorreto!")</f>
        <v>0</v>
      </c>
    </row>
    <row r="85" spans="2:11" x14ac:dyDescent="0.25">
      <c r="B85" s="16" t="s">
        <v>127</v>
      </c>
      <c r="C85" s="12" t="s">
        <v>44</v>
      </c>
      <c r="D85" s="22">
        <f>COUNTIF('Obra 1'!E99, "SIM") +  COUNTIF('Obra 2'!E99, "SIM") + COUNTIF('Obra 3'!E99, "SIM") + COUNTIF('Obra 4'!E99, "SIM")+ COUNTIF('Obra 5'!E99, "SIM") + COUNTIF('Obra 6'!E99, "SIM") +  COUNTIF('Obra 7'!E99, "SIM") +  COUNTIF('Obra 8'!E99, "SIM") +  COUNTIF('Obra 9'!E99, "SIM") +  COUNTIF('Obra 10'!E99, "SIM") +  COUNTIF('Obra 11'!E99, "SIM") +  COUNTIF('Obra 12'!E99, "SIM") +  COUNTIF('Obra 13'!E99, "SIM") +  COUNTIF('Obra 14'!E99, "SIM") +  COUNTIF('Obra 15'!E99, "SIM") +  COUNTIF('Obra 16'!E99, "SIM") +  COUNTIF('Obra 17'!E99, "SIM") +  COUNTIF('Obra 18'!E99, "SIM") +  COUNTIF('Obra 19'!E99, "SIM") +  COUNTIF('Obra 20'!E99, "SIM") +  COUNTIF('Obra 21'!E99, "SIM") +  COUNTIF('Obra 22'!E99, "SIM") +  COUNTIF('Obra 23'!E99, "SIM") +  COUNTIF('Obra 24'!E99, "SIM") +  COUNTIF('Obra 25'!E99, "SIM")</f>
        <v>0</v>
      </c>
      <c r="E85" s="22">
        <f>COUNTIF('Obra 1'!F99, "SIM") +  COUNTIF('Obra 2'!F99, "SIM") + COUNTIF('Obra 3'!F99, "SIM") + COUNTIF('Obra 4'!F99, "SIM")+ COUNTIF('Obra 5'!F99, "SIM") + COUNTIF('Obra 6'!F99, "SIM") +  COUNTIF('Obra 7'!F99, "SIM") +  COUNTIF('Obra 8'!F99, "SIM") +  COUNTIF('Obra 9'!F99, "SIM") +  COUNTIF('Obra 10'!F99, "SIM") +  COUNTIF('Obra 11'!F99, "SIM") +  COUNTIF('Obra 12'!F99, "SIM") +  COUNTIF('Obra 13'!F99, "SIM") +  COUNTIF('Obra 14'!F99, "SIM") +  COUNTIF('Obra 15'!F99, "SIM") +  COUNTIF('Obra 16'!F99, "SIM") +  COUNTIF('Obra 17'!F99, "SIM") +  COUNTIF('Obra 18'!F99, "SIM") +  COUNTIF('Obra 19'!F99, "SIM") +  COUNTIF('Obra 20'!F99, "SIM") +  COUNTIF('Obra 21'!F99, "SIM") +  COUNTIF('Obra 22'!F99, "SIM") +  COUNTIF('Obra 23'!F99, "SIM") +  COUNTIF('Obra 24'!F99, "SIM") +  COUNTIF('Obra 25'!F99, "SIM")</f>
        <v>0</v>
      </c>
      <c r="F85" s="22">
        <f>COUNTIF('Obra 1'!G99, "SIM") +  COUNTIF('Obra 2'!G99, "SIM") + COUNTIF('Obra 3'!G99, "SIM") + COUNTIF('Obra 4'!G99, "SIM")+ COUNTIF('Obra 5'!G99, "SIM") + COUNTIF('Obra 6'!G99, "SIM") +  COUNTIF('Obra 7'!G99, "SIM") +  COUNTIF('Obra 8'!G99, "SIM") +  COUNTIF('Obra 9'!G99, "SIM") +  COUNTIF('Obra 10'!G99, "SIM") +  COUNTIF('Obra 11'!G99, "SIM") +  COUNTIF('Obra 12'!G99, "SIM") +  COUNTIF('Obra 13'!G99, "SIM") +  COUNTIF('Obra 14'!G99, "SIM") +  COUNTIF('Obra 15'!G99, "SIM") +  COUNTIF('Obra 16'!G99, "SIM") +  COUNTIF('Obra 17'!G99, "SIM") +  COUNTIF('Obra 18'!G99, "SIM") +  COUNTIF('Obra 19'!G99, "SIM") +  COUNTIF('Obra 20'!G99, "SIM") +  COUNTIF('Obra 21'!G99, "SIM") +  COUNTIF('Obra 22'!G99, "SIM") +  COUNTIF('Obra 23'!G99, "SIM") +  COUNTIF('Obra 24'!G99, "SIM") +  COUNTIF('Obra 25'!G99, "SIM")</f>
        <v>0</v>
      </c>
      <c r="G85" s="22">
        <f>IF($B85="Especial",D85*Pontuação!R$4,IF($B85="AA",D85*Pontuação!R$5,IF($B85="A",D85*Pontuação!R$6,IF($B85="B",D85*Pontuação!R$7,IF($B85="C",D85*Pontuação!R$8,0)))))</f>
        <v>0</v>
      </c>
      <c r="H85" s="22">
        <f>IF($B85="Especial",E85*Pontuação!S$4,IF($B85="AA",E85*Pontuação!S$5,IF($B85="A",E85*Pontuação!S$6,IF($B85="B",E85*Pontuação!S$7,IF($B85="C",E85*Pontuação!S$8,0)))))</f>
        <v>0</v>
      </c>
      <c r="I85" s="22"/>
      <c r="J85" s="120">
        <f t="shared" si="2"/>
        <v>0</v>
      </c>
      <c r="K85" s="121">
        <f>COUNTIF('Obra 1'!J99, "Preenchimento incorreto!") +  COUNTIF('Obra 2'!J99, "Preenchimento incorreto!") + COUNTIF('Obra 3'!J99, "Preenchimento incorreto!") + COUNTIF('Obra 4'!J99, "Preenchimento incorreto!")+ COUNTIF('Obra 5'!J99, "Preenchimento incorreto!") + COUNTIF('Obra 6'!J99, "Preenchimento incorreto!") +  COUNTIF('Obra 7'!J99, "Preenchimento incorreto!") +  COUNTIF('Obra 8'!J99, "Preenchimento incorreto!") +  COUNTIF('Obra 9'!J99, "Preenchimento incorreto!") +  COUNTIF('Obra 10'!J99, "Preenchimento incorreto!") +  COUNTIF('Obra 11'!J99, "Preenchimento incorreto!") +  COUNTIF('Obra 12'!J99, "Preenchimento incorreto!") +  COUNTIF('Obra 13'!J99, "Preenchimento incorreto!") +  COUNTIF('Obra 14'!J99, "Preenchimento incorreto!") +  COUNTIF('Obra 15'!J99, "Preenchimento incorreto!") +  COUNTIF('Obra 16'!J99, "Preenchimento incorreto!") +  COUNTIF('Obra 17'!J99, "Preenchimento incorreto!") +  COUNTIF('Obra 18'!J99, "Preenchimento incorreto!") +  COUNTIF('Obra 19'!J99, "Preenchimento incorreto!") +  COUNTIF('Obra 20'!J99, "Preenchimento incorreto!") +  COUNTIF('Obra 21'!J99, "Preenchimento incorreto!") +  COUNTIF('Obra 22'!J99, "Preenchimento incorreto!") +  COUNTIF('Obra 23'!J99, "Preenchimento incorreto!") +  COUNTIF('Obra 24'!J99, "Preenchimento incorreto!") +  COUNTIF('Obra 25'!J99, "Preenchimento incorreto!")</f>
        <v>0</v>
      </c>
    </row>
    <row r="86" spans="2:11" x14ac:dyDescent="0.25">
      <c r="B86" s="14" t="s">
        <v>128</v>
      </c>
      <c r="C86" s="12" t="s">
        <v>167</v>
      </c>
      <c r="D86" s="22">
        <f>COUNTIF('Obra 1'!E100, "SIM") +  COUNTIF('Obra 2'!E100, "SIM") + COUNTIF('Obra 3'!E100, "SIM") + COUNTIF('Obra 4'!E100, "SIM")+ COUNTIF('Obra 5'!E100, "SIM") + COUNTIF('Obra 6'!E100, "SIM") +  COUNTIF('Obra 7'!E100, "SIM") +  COUNTIF('Obra 8'!E100, "SIM") +  COUNTIF('Obra 9'!E100, "SIM") +  COUNTIF('Obra 10'!E100, "SIM") +  COUNTIF('Obra 11'!E100, "SIM") +  COUNTIF('Obra 12'!E100, "SIM") +  COUNTIF('Obra 13'!E100, "SIM") +  COUNTIF('Obra 14'!E100, "SIM") +  COUNTIF('Obra 15'!E100, "SIM") +  COUNTIF('Obra 16'!E100, "SIM") +  COUNTIF('Obra 17'!E100, "SIM") +  COUNTIF('Obra 18'!E100, "SIM") +  COUNTIF('Obra 19'!E100, "SIM") +  COUNTIF('Obra 20'!E100, "SIM") +  COUNTIF('Obra 21'!E100, "SIM") +  COUNTIF('Obra 22'!E100, "SIM") +  COUNTIF('Obra 23'!E100, "SIM") +  COUNTIF('Obra 24'!E100, "SIM") +  COUNTIF('Obra 25'!E100, "SIM")</f>
        <v>0</v>
      </c>
      <c r="E86" s="22">
        <f>COUNTIF('Obra 1'!F100, "SIM") +  COUNTIF('Obra 2'!F100, "SIM") + COUNTIF('Obra 3'!F100, "SIM") + COUNTIF('Obra 4'!F100, "SIM")+ COUNTIF('Obra 5'!F100, "SIM") + COUNTIF('Obra 6'!F100, "SIM") +  COUNTIF('Obra 7'!F100, "SIM") +  COUNTIF('Obra 8'!F100, "SIM") +  COUNTIF('Obra 9'!F100, "SIM") +  COUNTIF('Obra 10'!F100, "SIM") +  COUNTIF('Obra 11'!F100, "SIM") +  COUNTIF('Obra 12'!F100, "SIM") +  COUNTIF('Obra 13'!F100, "SIM") +  COUNTIF('Obra 14'!F100, "SIM") +  COUNTIF('Obra 15'!F100, "SIM") +  COUNTIF('Obra 16'!F100, "SIM") +  COUNTIF('Obra 17'!F100, "SIM") +  COUNTIF('Obra 18'!F100, "SIM") +  COUNTIF('Obra 19'!F100, "SIM") +  COUNTIF('Obra 20'!F100, "SIM") +  COUNTIF('Obra 21'!F100, "SIM") +  COUNTIF('Obra 22'!F100, "SIM") +  COUNTIF('Obra 23'!F100, "SIM") +  COUNTIF('Obra 24'!F100, "SIM") +  COUNTIF('Obra 25'!F100, "SIM")</f>
        <v>0</v>
      </c>
      <c r="F86" s="22">
        <f>COUNTIF('Obra 1'!G100, "SIM") +  COUNTIF('Obra 2'!G100, "SIM") + COUNTIF('Obra 3'!G100, "SIM") + COUNTIF('Obra 4'!G100, "SIM")+ COUNTIF('Obra 5'!G100, "SIM") + COUNTIF('Obra 6'!G100, "SIM") +  COUNTIF('Obra 7'!G100, "SIM") +  COUNTIF('Obra 8'!G100, "SIM") +  COUNTIF('Obra 9'!G100, "SIM") +  COUNTIF('Obra 10'!G100, "SIM") +  COUNTIF('Obra 11'!G100, "SIM") +  COUNTIF('Obra 12'!G100, "SIM") +  COUNTIF('Obra 13'!G100, "SIM") +  COUNTIF('Obra 14'!G100, "SIM") +  COUNTIF('Obra 15'!G100, "SIM") +  COUNTIF('Obra 16'!G100, "SIM") +  COUNTIF('Obra 17'!G100, "SIM") +  COUNTIF('Obra 18'!G100, "SIM") +  COUNTIF('Obra 19'!G100, "SIM") +  COUNTIF('Obra 20'!G100, "SIM") +  COUNTIF('Obra 21'!G100, "SIM") +  COUNTIF('Obra 22'!G100, "SIM") +  COUNTIF('Obra 23'!G100, "SIM") +  COUNTIF('Obra 24'!G100, "SIM") +  COUNTIF('Obra 25'!G100, "SIM")</f>
        <v>0</v>
      </c>
      <c r="G86" s="22">
        <f>IF($B86="Especial",D86*Pontuação!R$4,IF($B86="AA",D86*Pontuação!R$5,IF($B86="A",D86*Pontuação!R$6,IF($B86="B",D86*Pontuação!R$7,IF($B86="C",D86*Pontuação!R$8,0)))))</f>
        <v>0</v>
      </c>
      <c r="H86" s="22">
        <f>IF($B86="Especial",E86*Pontuação!S$4,IF($B86="AA",E86*Pontuação!S$5,IF($B86="A",E86*Pontuação!S$6,IF($B86="B",E86*Pontuação!S$7,IF($B86="C",E86*Pontuação!S$8,0)))))</f>
        <v>0</v>
      </c>
      <c r="I86" s="22"/>
      <c r="J86" s="120">
        <f t="shared" si="2"/>
        <v>0</v>
      </c>
      <c r="K86" s="121">
        <f>COUNTIF('Obra 1'!J100, "Preenchimento incorreto!") +  COUNTIF('Obra 2'!J100, "Preenchimento incorreto!") + COUNTIF('Obra 3'!J100, "Preenchimento incorreto!") + COUNTIF('Obra 4'!J100, "Preenchimento incorreto!")+ COUNTIF('Obra 5'!J100, "Preenchimento incorreto!") + COUNTIF('Obra 6'!J100, "Preenchimento incorreto!") +  COUNTIF('Obra 7'!J100, "Preenchimento incorreto!") +  COUNTIF('Obra 8'!J100, "Preenchimento incorreto!") +  COUNTIF('Obra 9'!J100, "Preenchimento incorreto!") +  COUNTIF('Obra 10'!J100, "Preenchimento incorreto!") +  COUNTIF('Obra 11'!J100, "Preenchimento incorreto!") +  COUNTIF('Obra 12'!J100, "Preenchimento incorreto!") +  COUNTIF('Obra 13'!J100, "Preenchimento incorreto!") +  COUNTIF('Obra 14'!J100, "Preenchimento incorreto!") +  COUNTIF('Obra 15'!J100, "Preenchimento incorreto!") +  COUNTIF('Obra 16'!J100, "Preenchimento incorreto!") +  COUNTIF('Obra 17'!J100, "Preenchimento incorreto!") +  COUNTIF('Obra 18'!J100, "Preenchimento incorreto!") +  COUNTIF('Obra 19'!J100, "Preenchimento incorreto!") +  COUNTIF('Obra 20'!J100, "Preenchimento incorreto!") +  COUNTIF('Obra 21'!J100, "Preenchimento incorreto!") +  COUNTIF('Obra 22'!J100, "Preenchimento incorreto!") +  COUNTIF('Obra 23'!J100, "Preenchimento incorreto!") +  COUNTIF('Obra 24'!J100, "Preenchimento incorreto!") +  COUNTIF('Obra 25'!J100, "Preenchimento incorreto!")</f>
        <v>0</v>
      </c>
    </row>
    <row r="87" spans="2:11" x14ac:dyDescent="0.25">
      <c r="B87" s="16" t="s">
        <v>128</v>
      </c>
      <c r="C87" s="12" t="s">
        <v>143</v>
      </c>
      <c r="D87" s="22">
        <f>COUNTIF('Obra 1'!E101, "SIM") +  COUNTIF('Obra 2'!E101, "SIM") + COUNTIF('Obra 3'!E101, "SIM") + COUNTIF('Obra 4'!E101, "SIM")+ COUNTIF('Obra 5'!E101, "SIM") + COUNTIF('Obra 6'!E101, "SIM") +  COUNTIF('Obra 7'!E101, "SIM") +  COUNTIF('Obra 8'!E101, "SIM") +  COUNTIF('Obra 9'!E101, "SIM") +  COUNTIF('Obra 10'!E101, "SIM") +  COUNTIF('Obra 11'!E101, "SIM") +  COUNTIF('Obra 12'!E101, "SIM") +  COUNTIF('Obra 13'!E101, "SIM") +  COUNTIF('Obra 14'!E101, "SIM") +  COUNTIF('Obra 15'!E101, "SIM") +  COUNTIF('Obra 16'!E101, "SIM") +  COUNTIF('Obra 17'!E101, "SIM") +  COUNTIF('Obra 18'!E101, "SIM") +  COUNTIF('Obra 19'!E101, "SIM") +  COUNTIF('Obra 20'!E101, "SIM") +  COUNTIF('Obra 21'!E101, "SIM") +  COUNTIF('Obra 22'!E101, "SIM") +  COUNTIF('Obra 23'!E101, "SIM") +  COUNTIF('Obra 24'!E101, "SIM") +  COUNTIF('Obra 25'!E101, "SIM")</f>
        <v>0</v>
      </c>
      <c r="E87" s="22">
        <f>COUNTIF('Obra 1'!F101, "SIM") +  COUNTIF('Obra 2'!F101, "SIM") + COUNTIF('Obra 3'!F101, "SIM") + COUNTIF('Obra 4'!F101, "SIM")+ COUNTIF('Obra 5'!F101, "SIM") + COUNTIF('Obra 6'!F101, "SIM") +  COUNTIF('Obra 7'!F101, "SIM") +  COUNTIF('Obra 8'!F101, "SIM") +  COUNTIF('Obra 9'!F101, "SIM") +  COUNTIF('Obra 10'!F101, "SIM") +  COUNTIF('Obra 11'!F101, "SIM") +  COUNTIF('Obra 12'!F101, "SIM") +  COUNTIF('Obra 13'!F101, "SIM") +  COUNTIF('Obra 14'!F101, "SIM") +  COUNTIF('Obra 15'!F101, "SIM") +  COUNTIF('Obra 16'!F101, "SIM") +  COUNTIF('Obra 17'!F101, "SIM") +  COUNTIF('Obra 18'!F101, "SIM") +  COUNTIF('Obra 19'!F101, "SIM") +  COUNTIF('Obra 20'!F101, "SIM") +  COUNTIF('Obra 21'!F101, "SIM") +  COUNTIF('Obra 22'!F101, "SIM") +  COUNTIF('Obra 23'!F101, "SIM") +  COUNTIF('Obra 24'!F101, "SIM") +  COUNTIF('Obra 25'!F101, "SIM")</f>
        <v>0</v>
      </c>
      <c r="F87" s="22">
        <f>COUNTIF('Obra 1'!G101, "SIM") +  COUNTIF('Obra 2'!G101, "SIM") + COUNTIF('Obra 3'!G101, "SIM") + COUNTIF('Obra 4'!G101, "SIM")+ COUNTIF('Obra 5'!G101, "SIM") + COUNTIF('Obra 6'!G101, "SIM") +  COUNTIF('Obra 7'!G101, "SIM") +  COUNTIF('Obra 8'!G101, "SIM") +  COUNTIF('Obra 9'!G101, "SIM") +  COUNTIF('Obra 10'!G101, "SIM") +  COUNTIF('Obra 11'!G101, "SIM") +  COUNTIF('Obra 12'!G101, "SIM") +  COUNTIF('Obra 13'!G101, "SIM") +  COUNTIF('Obra 14'!G101, "SIM") +  COUNTIF('Obra 15'!G101, "SIM") +  COUNTIF('Obra 16'!G101, "SIM") +  COUNTIF('Obra 17'!G101, "SIM") +  COUNTIF('Obra 18'!G101, "SIM") +  COUNTIF('Obra 19'!G101, "SIM") +  COUNTIF('Obra 20'!G101, "SIM") +  COUNTIF('Obra 21'!G101, "SIM") +  COUNTIF('Obra 22'!G101, "SIM") +  COUNTIF('Obra 23'!G101, "SIM") +  COUNTIF('Obra 24'!G101, "SIM") +  COUNTIF('Obra 25'!G101, "SIM")</f>
        <v>0</v>
      </c>
      <c r="G87" s="22">
        <f>IF($B87="Especial",D87*Pontuação!R$4,IF($B87="AA",D87*Pontuação!R$5,IF($B87="A",D87*Pontuação!R$6,IF($B87="B",D87*Pontuação!R$7,IF($B87="C",D87*Pontuação!R$8,0)))))</f>
        <v>0</v>
      </c>
      <c r="H87" s="22">
        <f>IF($B87="Especial",E87*Pontuação!S$4,IF($B87="AA",E87*Pontuação!S$5,IF($B87="A",E87*Pontuação!S$6,IF($B87="B",E87*Pontuação!S$7,IF($B87="C",E87*Pontuação!S$8,0)))))</f>
        <v>0</v>
      </c>
      <c r="I87" s="22"/>
      <c r="J87" s="120">
        <f t="shared" si="2"/>
        <v>0</v>
      </c>
      <c r="K87" s="121">
        <f>COUNTIF('Obra 1'!J101, "Preenchimento incorreto!") +  COUNTIF('Obra 2'!J101, "Preenchimento incorreto!") + COUNTIF('Obra 3'!J101, "Preenchimento incorreto!") + COUNTIF('Obra 4'!J101, "Preenchimento incorreto!")+ COUNTIF('Obra 5'!J101, "Preenchimento incorreto!") + COUNTIF('Obra 6'!J101, "Preenchimento incorreto!") +  COUNTIF('Obra 7'!J101, "Preenchimento incorreto!") +  COUNTIF('Obra 8'!J101, "Preenchimento incorreto!") +  COUNTIF('Obra 9'!J101, "Preenchimento incorreto!") +  COUNTIF('Obra 10'!J101, "Preenchimento incorreto!") +  COUNTIF('Obra 11'!J101, "Preenchimento incorreto!") +  COUNTIF('Obra 12'!J101, "Preenchimento incorreto!") +  COUNTIF('Obra 13'!J101, "Preenchimento incorreto!") +  COUNTIF('Obra 14'!J101, "Preenchimento incorreto!") +  COUNTIF('Obra 15'!J101, "Preenchimento incorreto!") +  COUNTIF('Obra 16'!J101, "Preenchimento incorreto!") +  COUNTIF('Obra 17'!J101, "Preenchimento incorreto!") +  COUNTIF('Obra 18'!J101, "Preenchimento incorreto!") +  COUNTIF('Obra 19'!J101, "Preenchimento incorreto!") +  COUNTIF('Obra 20'!J101, "Preenchimento incorreto!") +  COUNTIF('Obra 21'!J101, "Preenchimento incorreto!") +  COUNTIF('Obra 22'!J101, "Preenchimento incorreto!") +  COUNTIF('Obra 23'!J101, "Preenchimento incorreto!") +  COUNTIF('Obra 24'!J101, "Preenchimento incorreto!") +  COUNTIF('Obra 25'!J101, "Preenchimento incorreto!")</f>
        <v>0</v>
      </c>
    </row>
    <row r="88" spans="2:11" x14ac:dyDescent="0.25">
      <c r="B88" s="14" t="s">
        <v>128</v>
      </c>
      <c r="C88" s="12" t="s">
        <v>48</v>
      </c>
      <c r="D88" s="22">
        <f>COUNTIF('Obra 1'!E102, "SIM") +  COUNTIF('Obra 2'!E102, "SIM") + COUNTIF('Obra 3'!E102, "SIM") + COUNTIF('Obra 4'!E102, "SIM")+ COUNTIF('Obra 5'!E102, "SIM") + COUNTIF('Obra 6'!E102, "SIM") +  COUNTIF('Obra 7'!E102, "SIM") +  COUNTIF('Obra 8'!E102, "SIM") +  COUNTIF('Obra 9'!E102, "SIM") +  COUNTIF('Obra 10'!E102, "SIM") +  COUNTIF('Obra 11'!E102, "SIM") +  COUNTIF('Obra 12'!E102, "SIM") +  COUNTIF('Obra 13'!E102, "SIM") +  COUNTIF('Obra 14'!E102, "SIM") +  COUNTIF('Obra 15'!E102, "SIM") +  COUNTIF('Obra 16'!E102, "SIM") +  COUNTIF('Obra 17'!E102, "SIM") +  COUNTIF('Obra 18'!E102, "SIM") +  COUNTIF('Obra 19'!E102, "SIM") +  COUNTIF('Obra 20'!E102, "SIM") +  COUNTIF('Obra 21'!E102, "SIM") +  COUNTIF('Obra 22'!E102, "SIM") +  COUNTIF('Obra 23'!E102, "SIM") +  COUNTIF('Obra 24'!E102, "SIM") +  COUNTIF('Obra 25'!E102, "SIM")</f>
        <v>0</v>
      </c>
      <c r="E88" s="22">
        <f>COUNTIF('Obra 1'!F102, "SIM") +  COUNTIF('Obra 2'!F102, "SIM") + COUNTIF('Obra 3'!F102, "SIM") + COUNTIF('Obra 4'!F102, "SIM")+ COUNTIF('Obra 5'!F102, "SIM") + COUNTIF('Obra 6'!F102, "SIM") +  COUNTIF('Obra 7'!F102, "SIM") +  COUNTIF('Obra 8'!F102, "SIM") +  COUNTIF('Obra 9'!F102, "SIM") +  COUNTIF('Obra 10'!F102, "SIM") +  COUNTIF('Obra 11'!F102, "SIM") +  COUNTIF('Obra 12'!F102, "SIM") +  COUNTIF('Obra 13'!F102, "SIM") +  COUNTIF('Obra 14'!F102, "SIM") +  COUNTIF('Obra 15'!F102, "SIM") +  COUNTIF('Obra 16'!F102, "SIM") +  COUNTIF('Obra 17'!F102, "SIM") +  COUNTIF('Obra 18'!F102, "SIM") +  COUNTIF('Obra 19'!F102, "SIM") +  COUNTIF('Obra 20'!F102, "SIM") +  COUNTIF('Obra 21'!F102, "SIM") +  COUNTIF('Obra 22'!F102, "SIM") +  COUNTIF('Obra 23'!F102, "SIM") +  COUNTIF('Obra 24'!F102, "SIM") +  COUNTIF('Obra 25'!F102, "SIM")</f>
        <v>0</v>
      </c>
      <c r="F88" s="22">
        <f>COUNTIF('Obra 1'!G102, "SIM") +  COUNTIF('Obra 2'!G102, "SIM") + COUNTIF('Obra 3'!G102, "SIM") + COUNTIF('Obra 4'!G102, "SIM")+ COUNTIF('Obra 5'!G102, "SIM") + COUNTIF('Obra 6'!G102, "SIM") +  COUNTIF('Obra 7'!G102, "SIM") +  COUNTIF('Obra 8'!G102, "SIM") +  COUNTIF('Obra 9'!G102, "SIM") +  COUNTIF('Obra 10'!G102, "SIM") +  COUNTIF('Obra 11'!G102, "SIM") +  COUNTIF('Obra 12'!G102, "SIM") +  COUNTIF('Obra 13'!G102, "SIM") +  COUNTIF('Obra 14'!G102, "SIM") +  COUNTIF('Obra 15'!G102, "SIM") +  COUNTIF('Obra 16'!G102, "SIM") +  COUNTIF('Obra 17'!G102, "SIM") +  COUNTIF('Obra 18'!G102, "SIM") +  COUNTIF('Obra 19'!G102, "SIM") +  COUNTIF('Obra 20'!G102, "SIM") +  COUNTIF('Obra 21'!G102, "SIM") +  COUNTIF('Obra 22'!G102, "SIM") +  COUNTIF('Obra 23'!G102, "SIM") +  COUNTIF('Obra 24'!G102, "SIM") +  COUNTIF('Obra 25'!G102, "SIM")</f>
        <v>0</v>
      </c>
      <c r="G88" s="22">
        <f>IF($B88="Especial",D88*Pontuação!R$4,IF($B88="AA",D88*Pontuação!R$5,IF($B88="A",D88*Pontuação!R$6,IF($B88="B",D88*Pontuação!R$7,IF($B88="C",D88*Pontuação!R$8,0)))))</f>
        <v>0</v>
      </c>
      <c r="H88" s="22">
        <f>IF($B88="Especial",E88*Pontuação!S$4,IF($B88="AA",E88*Pontuação!S$5,IF($B88="A",E88*Pontuação!S$6,IF($B88="B",E88*Pontuação!S$7,IF($B88="C",E88*Pontuação!S$8,0)))))</f>
        <v>0</v>
      </c>
      <c r="I88" s="22"/>
      <c r="J88" s="120">
        <f t="shared" si="2"/>
        <v>0</v>
      </c>
      <c r="K88" s="121">
        <f>COUNTIF('Obra 1'!J102, "Preenchimento incorreto!") +  COUNTIF('Obra 2'!J102, "Preenchimento incorreto!") + COUNTIF('Obra 3'!J102, "Preenchimento incorreto!") + COUNTIF('Obra 4'!J102, "Preenchimento incorreto!")+ COUNTIF('Obra 5'!J102, "Preenchimento incorreto!") + COUNTIF('Obra 6'!J102, "Preenchimento incorreto!") +  COUNTIF('Obra 7'!J102, "Preenchimento incorreto!") +  COUNTIF('Obra 8'!J102, "Preenchimento incorreto!") +  COUNTIF('Obra 9'!J102, "Preenchimento incorreto!") +  COUNTIF('Obra 10'!J102, "Preenchimento incorreto!") +  COUNTIF('Obra 11'!J102, "Preenchimento incorreto!") +  COUNTIF('Obra 12'!J102, "Preenchimento incorreto!") +  COUNTIF('Obra 13'!J102, "Preenchimento incorreto!") +  COUNTIF('Obra 14'!J102, "Preenchimento incorreto!") +  COUNTIF('Obra 15'!J102, "Preenchimento incorreto!") +  COUNTIF('Obra 16'!J102, "Preenchimento incorreto!") +  COUNTIF('Obra 17'!J102, "Preenchimento incorreto!") +  COUNTIF('Obra 18'!J102, "Preenchimento incorreto!") +  COUNTIF('Obra 19'!J102, "Preenchimento incorreto!") +  COUNTIF('Obra 20'!J102, "Preenchimento incorreto!") +  COUNTIF('Obra 21'!J102, "Preenchimento incorreto!") +  COUNTIF('Obra 22'!J102, "Preenchimento incorreto!") +  COUNTIF('Obra 23'!J102, "Preenchimento incorreto!") +  COUNTIF('Obra 24'!J102, "Preenchimento incorreto!") +  COUNTIF('Obra 25'!J102, "Preenchimento incorreto!")</f>
        <v>0</v>
      </c>
    </row>
    <row r="89" spans="2:11" x14ac:dyDescent="0.25">
      <c r="B89" s="16" t="s">
        <v>128</v>
      </c>
      <c r="C89" s="12" t="s">
        <v>5</v>
      </c>
      <c r="D89" s="22">
        <f>COUNTIF('Obra 1'!E103, "SIM") +  COUNTIF('Obra 2'!E103, "SIM") + COUNTIF('Obra 3'!E103, "SIM") + COUNTIF('Obra 4'!E103, "SIM")+ COUNTIF('Obra 5'!E103, "SIM") + COUNTIF('Obra 6'!E103, "SIM") +  COUNTIF('Obra 7'!E103, "SIM") +  COUNTIF('Obra 8'!E103, "SIM") +  COUNTIF('Obra 9'!E103, "SIM") +  COUNTIF('Obra 10'!E103, "SIM") +  COUNTIF('Obra 11'!E103, "SIM") +  COUNTIF('Obra 12'!E103, "SIM") +  COUNTIF('Obra 13'!E103, "SIM") +  COUNTIF('Obra 14'!E103, "SIM") +  COUNTIF('Obra 15'!E103, "SIM") +  COUNTIF('Obra 16'!E103, "SIM") +  COUNTIF('Obra 17'!E103, "SIM") +  COUNTIF('Obra 18'!E103, "SIM") +  COUNTIF('Obra 19'!E103, "SIM") +  COUNTIF('Obra 20'!E103, "SIM") +  COUNTIF('Obra 21'!E103, "SIM") +  COUNTIF('Obra 22'!E103, "SIM") +  COUNTIF('Obra 23'!E103, "SIM") +  COUNTIF('Obra 24'!E103, "SIM") +  COUNTIF('Obra 25'!E103, "SIM")</f>
        <v>0</v>
      </c>
      <c r="E89" s="22">
        <f>COUNTIF('Obra 1'!F103, "SIM") +  COUNTIF('Obra 2'!F103, "SIM") + COUNTIF('Obra 3'!F103, "SIM") + COUNTIF('Obra 4'!F103, "SIM")+ COUNTIF('Obra 5'!F103, "SIM") + COUNTIF('Obra 6'!F103, "SIM") +  COUNTIF('Obra 7'!F103, "SIM") +  COUNTIF('Obra 8'!F103, "SIM") +  COUNTIF('Obra 9'!F103, "SIM") +  COUNTIF('Obra 10'!F103, "SIM") +  COUNTIF('Obra 11'!F103, "SIM") +  COUNTIF('Obra 12'!F103, "SIM") +  COUNTIF('Obra 13'!F103, "SIM") +  COUNTIF('Obra 14'!F103, "SIM") +  COUNTIF('Obra 15'!F103, "SIM") +  COUNTIF('Obra 16'!F103, "SIM") +  COUNTIF('Obra 17'!F103, "SIM") +  COUNTIF('Obra 18'!F103, "SIM") +  COUNTIF('Obra 19'!F103, "SIM") +  COUNTIF('Obra 20'!F103, "SIM") +  COUNTIF('Obra 21'!F103, "SIM") +  COUNTIF('Obra 22'!F103, "SIM") +  COUNTIF('Obra 23'!F103, "SIM") +  COUNTIF('Obra 24'!F103, "SIM") +  COUNTIF('Obra 25'!F103, "SIM")</f>
        <v>0</v>
      </c>
      <c r="F89" s="22">
        <f>COUNTIF('Obra 1'!G103, "SIM") +  COUNTIF('Obra 2'!G103, "SIM") + COUNTIF('Obra 3'!G103, "SIM") + COUNTIF('Obra 4'!G103, "SIM")+ COUNTIF('Obra 5'!G103, "SIM") + COUNTIF('Obra 6'!G103, "SIM") +  COUNTIF('Obra 7'!G103, "SIM") +  COUNTIF('Obra 8'!G103, "SIM") +  COUNTIF('Obra 9'!G103, "SIM") +  COUNTIF('Obra 10'!G103, "SIM") +  COUNTIF('Obra 11'!G103, "SIM") +  COUNTIF('Obra 12'!G103, "SIM") +  COUNTIF('Obra 13'!G103, "SIM") +  COUNTIF('Obra 14'!G103, "SIM") +  COUNTIF('Obra 15'!G103, "SIM") +  COUNTIF('Obra 16'!G103, "SIM") +  COUNTIF('Obra 17'!G103, "SIM") +  COUNTIF('Obra 18'!G103, "SIM") +  COUNTIF('Obra 19'!G103, "SIM") +  COUNTIF('Obra 20'!G103, "SIM") +  COUNTIF('Obra 21'!G103, "SIM") +  COUNTIF('Obra 22'!G103, "SIM") +  COUNTIF('Obra 23'!G103, "SIM") +  COUNTIF('Obra 24'!G103, "SIM") +  COUNTIF('Obra 25'!G103, "SIM")</f>
        <v>0</v>
      </c>
      <c r="G89" s="22">
        <f>IF($B89="Especial",D89*Pontuação!R$4,IF($B89="AA",D89*Pontuação!R$5,IF($B89="A",D89*Pontuação!R$6,IF($B89="B",D89*Pontuação!R$7,IF($B89="C",D89*Pontuação!R$8,0)))))</f>
        <v>0</v>
      </c>
      <c r="H89" s="22">
        <f>IF($B89="Especial",E89*Pontuação!S$4,IF($B89="AA",E89*Pontuação!S$5,IF($B89="A",E89*Pontuação!S$6,IF($B89="B",E89*Pontuação!S$7,IF($B89="C",E89*Pontuação!S$8,0)))))</f>
        <v>0</v>
      </c>
      <c r="I89" s="22"/>
      <c r="J89" s="120">
        <f t="shared" si="2"/>
        <v>0</v>
      </c>
      <c r="K89" s="121">
        <f>COUNTIF('Obra 1'!J103, "Preenchimento incorreto!") +  COUNTIF('Obra 2'!J103, "Preenchimento incorreto!") + COUNTIF('Obra 3'!J103, "Preenchimento incorreto!") + COUNTIF('Obra 4'!J103, "Preenchimento incorreto!")+ COUNTIF('Obra 5'!J103, "Preenchimento incorreto!") + COUNTIF('Obra 6'!J103, "Preenchimento incorreto!") +  COUNTIF('Obra 7'!J103, "Preenchimento incorreto!") +  COUNTIF('Obra 8'!J103, "Preenchimento incorreto!") +  COUNTIF('Obra 9'!J103, "Preenchimento incorreto!") +  COUNTIF('Obra 10'!J103, "Preenchimento incorreto!") +  COUNTIF('Obra 11'!J103, "Preenchimento incorreto!") +  COUNTIF('Obra 12'!J103, "Preenchimento incorreto!") +  COUNTIF('Obra 13'!J103, "Preenchimento incorreto!") +  COUNTIF('Obra 14'!J103, "Preenchimento incorreto!") +  COUNTIF('Obra 15'!J103, "Preenchimento incorreto!") +  COUNTIF('Obra 16'!J103, "Preenchimento incorreto!") +  COUNTIF('Obra 17'!J103, "Preenchimento incorreto!") +  COUNTIF('Obra 18'!J103, "Preenchimento incorreto!") +  COUNTIF('Obra 19'!J103, "Preenchimento incorreto!") +  COUNTIF('Obra 20'!J103, "Preenchimento incorreto!") +  COUNTIF('Obra 21'!J103, "Preenchimento incorreto!") +  COUNTIF('Obra 22'!J103, "Preenchimento incorreto!") +  COUNTIF('Obra 23'!J103, "Preenchimento incorreto!") +  COUNTIF('Obra 24'!J103, "Preenchimento incorreto!") +  COUNTIF('Obra 25'!J103, "Preenchimento incorreto!")</f>
        <v>0</v>
      </c>
    </row>
    <row r="90" spans="2:11" x14ac:dyDescent="0.25">
      <c r="B90" s="14" t="s">
        <v>128</v>
      </c>
      <c r="C90" s="12" t="s">
        <v>75</v>
      </c>
      <c r="D90" s="22">
        <f>COUNTIF('Obra 1'!E104, "SIM") +  COUNTIF('Obra 2'!E104, "SIM") + COUNTIF('Obra 3'!E104, "SIM") + COUNTIF('Obra 4'!E104, "SIM")+ COUNTIF('Obra 5'!E104, "SIM") + COUNTIF('Obra 6'!E104, "SIM") +  COUNTIF('Obra 7'!E104, "SIM") +  COUNTIF('Obra 8'!E104, "SIM") +  COUNTIF('Obra 9'!E104, "SIM") +  COUNTIF('Obra 10'!E104, "SIM") +  COUNTIF('Obra 11'!E104, "SIM") +  COUNTIF('Obra 12'!E104, "SIM") +  COUNTIF('Obra 13'!E104, "SIM") +  COUNTIF('Obra 14'!E104, "SIM") +  COUNTIF('Obra 15'!E104, "SIM") +  COUNTIF('Obra 16'!E104, "SIM") +  COUNTIF('Obra 17'!E104, "SIM") +  COUNTIF('Obra 18'!E104, "SIM") +  COUNTIF('Obra 19'!E104, "SIM") +  COUNTIF('Obra 20'!E104, "SIM") +  COUNTIF('Obra 21'!E104, "SIM") +  COUNTIF('Obra 22'!E104, "SIM") +  COUNTIF('Obra 23'!E104, "SIM") +  COUNTIF('Obra 24'!E104, "SIM") +  COUNTIF('Obra 25'!E104, "SIM")</f>
        <v>0</v>
      </c>
      <c r="E90" s="22">
        <f>COUNTIF('Obra 1'!F104, "SIM") +  COUNTIF('Obra 2'!F104, "SIM") + COUNTIF('Obra 3'!F104, "SIM") + COUNTIF('Obra 4'!F104, "SIM")+ COUNTIF('Obra 5'!F104, "SIM") + COUNTIF('Obra 6'!F104, "SIM") +  COUNTIF('Obra 7'!F104, "SIM") +  COUNTIF('Obra 8'!F104, "SIM") +  COUNTIF('Obra 9'!F104, "SIM") +  COUNTIF('Obra 10'!F104, "SIM") +  COUNTIF('Obra 11'!F104, "SIM") +  COUNTIF('Obra 12'!F104, "SIM") +  COUNTIF('Obra 13'!F104, "SIM") +  COUNTIF('Obra 14'!F104, "SIM") +  COUNTIF('Obra 15'!F104, "SIM") +  COUNTIF('Obra 16'!F104, "SIM") +  COUNTIF('Obra 17'!F104, "SIM") +  COUNTIF('Obra 18'!F104, "SIM") +  COUNTIF('Obra 19'!F104, "SIM") +  COUNTIF('Obra 20'!F104, "SIM") +  COUNTIF('Obra 21'!F104, "SIM") +  COUNTIF('Obra 22'!F104, "SIM") +  COUNTIF('Obra 23'!F104, "SIM") +  COUNTIF('Obra 24'!F104, "SIM") +  COUNTIF('Obra 25'!F104, "SIM")</f>
        <v>0</v>
      </c>
      <c r="F90" s="22">
        <f>COUNTIF('Obra 1'!G104, "SIM") +  COUNTIF('Obra 2'!G104, "SIM") + COUNTIF('Obra 3'!G104, "SIM") + COUNTIF('Obra 4'!G104, "SIM")+ COUNTIF('Obra 5'!G104, "SIM") + COUNTIF('Obra 6'!G104, "SIM") +  COUNTIF('Obra 7'!G104, "SIM") +  COUNTIF('Obra 8'!G104, "SIM") +  COUNTIF('Obra 9'!G104, "SIM") +  COUNTIF('Obra 10'!G104, "SIM") +  COUNTIF('Obra 11'!G104, "SIM") +  COUNTIF('Obra 12'!G104, "SIM") +  COUNTIF('Obra 13'!G104, "SIM") +  COUNTIF('Obra 14'!G104, "SIM") +  COUNTIF('Obra 15'!G104, "SIM") +  COUNTIF('Obra 16'!G104, "SIM") +  COUNTIF('Obra 17'!G104, "SIM") +  COUNTIF('Obra 18'!G104, "SIM") +  COUNTIF('Obra 19'!G104, "SIM") +  COUNTIF('Obra 20'!G104, "SIM") +  COUNTIF('Obra 21'!G104, "SIM") +  COUNTIF('Obra 22'!G104, "SIM") +  COUNTIF('Obra 23'!G104, "SIM") +  COUNTIF('Obra 24'!G104, "SIM") +  COUNTIF('Obra 25'!G104, "SIM")</f>
        <v>0</v>
      </c>
      <c r="G90" s="22">
        <f>IF($B90="Especial",D90*Pontuação!R$4,IF($B90="AA",D90*Pontuação!R$5,IF($B90="A",D90*Pontuação!R$6,IF($B90="B",D90*Pontuação!R$7,IF($B90="C",D90*Pontuação!R$8,0)))))</f>
        <v>0</v>
      </c>
      <c r="H90" s="22">
        <f>IF($B90="Especial",E90*Pontuação!S$4,IF($B90="AA",E90*Pontuação!S$5,IF($B90="A",E90*Pontuação!S$6,IF($B90="B",E90*Pontuação!S$7,IF($B90="C",E90*Pontuação!S$8,0)))))</f>
        <v>0</v>
      </c>
      <c r="I90" s="22"/>
      <c r="J90" s="120">
        <f t="shared" si="2"/>
        <v>0</v>
      </c>
      <c r="K90" s="121">
        <f>COUNTIF('Obra 1'!J104, "Preenchimento incorreto!") +  COUNTIF('Obra 2'!J104, "Preenchimento incorreto!") + COUNTIF('Obra 3'!J104, "Preenchimento incorreto!") + COUNTIF('Obra 4'!J104, "Preenchimento incorreto!")+ COUNTIF('Obra 5'!J104, "Preenchimento incorreto!") + COUNTIF('Obra 6'!J104, "Preenchimento incorreto!") +  COUNTIF('Obra 7'!J104, "Preenchimento incorreto!") +  COUNTIF('Obra 8'!J104, "Preenchimento incorreto!") +  COUNTIF('Obra 9'!J104, "Preenchimento incorreto!") +  COUNTIF('Obra 10'!J104, "Preenchimento incorreto!") +  COUNTIF('Obra 11'!J104, "Preenchimento incorreto!") +  COUNTIF('Obra 12'!J104, "Preenchimento incorreto!") +  COUNTIF('Obra 13'!J104, "Preenchimento incorreto!") +  COUNTIF('Obra 14'!J104, "Preenchimento incorreto!") +  COUNTIF('Obra 15'!J104, "Preenchimento incorreto!") +  COUNTIF('Obra 16'!J104, "Preenchimento incorreto!") +  COUNTIF('Obra 17'!J104, "Preenchimento incorreto!") +  COUNTIF('Obra 18'!J104, "Preenchimento incorreto!") +  COUNTIF('Obra 19'!J104, "Preenchimento incorreto!") +  COUNTIF('Obra 20'!J104, "Preenchimento incorreto!") +  COUNTIF('Obra 21'!J104, "Preenchimento incorreto!") +  COUNTIF('Obra 22'!J104, "Preenchimento incorreto!") +  COUNTIF('Obra 23'!J104, "Preenchimento incorreto!") +  COUNTIF('Obra 24'!J104, "Preenchimento incorreto!") +  COUNTIF('Obra 25'!J104, "Preenchimento incorreto!")</f>
        <v>0</v>
      </c>
    </row>
    <row r="91" spans="2:11" x14ac:dyDescent="0.25">
      <c r="B91" s="16" t="s">
        <v>128</v>
      </c>
      <c r="C91" s="12" t="s">
        <v>131</v>
      </c>
      <c r="D91" s="22">
        <f>COUNTIF('Obra 1'!E105, "SIM") +  COUNTIF('Obra 2'!E105, "SIM") + COUNTIF('Obra 3'!E105, "SIM") + COUNTIF('Obra 4'!E105, "SIM")+ COUNTIF('Obra 5'!E105, "SIM") + COUNTIF('Obra 6'!E105, "SIM") +  COUNTIF('Obra 7'!E105, "SIM") +  COUNTIF('Obra 8'!E105, "SIM") +  COUNTIF('Obra 9'!E105, "SIM") +  COUNTIF('Obra 10'!E105, "SIM") +  COUNTIF('Obra 11'!E105, "SIM") +  COUNTIF('Obra 12'!E105, "SIM") +  COUNTIF('Obra 13'!E105, "SIM") +  COUNTIF('Obra 14'!E105, "SIM") +  COUNTIF('Obra 15'!E105, "SIM") +  COUNTIF('Obra 16'!E105, "SIM") +  COUNTIF('Obra 17'!E105, "SIM") +  COUNTIF('Obra 18'!E105, "SIM") +  COUNTIF('Obra 19'!E105, "SIM") +  COUNTIF('Obra 20'!E105, "SIM") +  COUNTIF('Obra 21'!E105, "SIM") +  COUNTIF('Obra 22'!E105, "SIM") +  COUNTIF('Obra 23'!E105, "SIM") +  COUNTIF('Obra 24'!E105, "SIM") +  COUNTIF('Obra 25'!E105, "SIM")</f>
        <v>0</v>
      </c>
      <c r="E91" s="22">
        <f>COUNTIF('Obra 1'!F105, "SIM") +  COUNTIF('Obra 2'!F105, "SIM") + COUNTIF('Obra 3'!F105, "SIM") + COUNTIF('Obra 4'!F105, "SIM")+ COUNTIF('Obra 5'!F105, "SIM") + COUNTIF('Obra 6'!F105, "SIM") +  COUNTIF('Obra 7'!F105, "SIM") +  COUNTIF('Obra 8'!F105, "SIM") +  COUNTIF('Obra 9'!F105, "SIM") +  COUNTIF('Obra 10'!F105, "SIM") +  COUNTIF('Obra 11'!F105, "SIM") +  COUNTIF('Obra 12'!F105, "SIM") +  COUNTIF('Obra 13'!F105, "SIM") +  COUNTIF('Obra 14'!F105, "SIM") +  COUNTIF('Obra 15'!F105, "SIM") +  COUNTIF('Obra 16'!F105, "SIM") +  COUNTIF('Obra 17'!F105, "SIM") +  COUNTIF('Obra 18'!F105, "SIM") +  COUNTIF('Obra 19'!F105, "SIM") +  COUNTIF('Obra 20'!F105, "SIM") +  COUNTIF('Obra 21'!F105, "SIM") +  COUNTIF('Obra 22'!F105, "SIM") +  COUNTIF('Obra 23'!F105, "SIM") +  COUNTIF('Obra 24'!F105, "SIM") +  COUNTIF('Obra 25'!F105, "SIM")</f>
        <v>0</v>
      </c>
      <c r="F91" s="22">
        <f>COUNTIF('Obra 1'!G105, "SIM") +  COUNTIF('Obra 2'!G105, "SIM") + COUNTIF('Obra 3'!G105, "SIM") + COUNTIF('Obra 4'!G105, "SIM")+ COUNTIF('Obra 5'!G105, "SIM") + COUNTIF('Obra 6'!G105, "SIM") +  COUNTIF('Obra 7'!G105, "SIM") +  COUNTIF('Obra 8'!G105, "SIM") +  COUNTIF('Obra 9'!G105, "SIM") +  COUNTIF('Obra 10'!G105, "SIM") +  COUNTIF('Obra 11'!G105, "SIM") +  COUNTIF('Obra 12'!G105, "SIM") +  COUNTIF('Obra 13'!G105, "SIM") +  COUNTIF('Obra 14'!G105, "SIM") +  COUNTIF('Obra 15'!G105, "SIM") +  COUNTIF('Obra 16'!G105, "SIM") +  COUNTIF('Obra 17'!G105, "SIM") +  COUNTIF('Obra 18'!G105, "SIM") +  COUNTIF('Obra 19'!G105, "SIM") +  COUNTIF('Obra 20'!G105, "SIM") +  COUNTIF('Obra 21'!G105, "SIM") +  COUNTIF('Obra 22'!G105, "SIM") +  COUNTIF('Obra 23'!G105, "SIM") +  COUNTIF('Obra 24'!G105, "SIM") +  COUNTIF('Obra 25'!G105, "SIM")</f>
        <v>0</v>
      </c>
      <c r="G91" s="22">
        <f>IF($B91="Especial",D91*Pontuação!R$4,IF($B91="AA",D91*Pontuação!R$5,IF($B91="A",D91*Pontuação!R$6,IF($B91="B",D91*Pontuação!R$7,IF($B91="C",D91*Pontuação!R$8,0)))))</f>
        <v>0</v>
      </c>
      <c r="H91" s="22">
        <f>IF($B91="Especial",E91*Pontuação!S$4,IF($B91="AA",E91*Pontuação!S$5,IF($B91="A",E91*Pontuação!S$6,IF($B91="B",E91*Pontuação!S$7,IF($B91="C",E91*Pontuação!S$8,0)))))</f>
        <v>0</v>
      </c>
      <c r="I91" s="22"/>
      <c r="J91" s="120">
        <f t="shared" si="2"/>
        <v>0</v>
      </c>
      <c r="K91" s="121">
        <f>COUNTIF('Obra 1'!J105, "Preenchimento incorreto!") +  COUNTIF('Obra 2'!J105, "Preenchimento incorreto!") + COUNTIF('Obra 3'!J105, "Preenchimento incorreto!") + COUNTIF('Obra 4'!J105, "Preenchimento incorreto!")+ COUNTIF('Obra 5'!J105, "Preenchimento incorreto!") + COUNTIF('Obra 6'!J105, "Preenchimento incorreto!") +  COUNTIF('Obra 7'!J105, "Preenchimento incorreto!") +  COUNTIF('Obra 8'!J105, "Preenchimento incorreto!") +  COUNTIF('Obra 9'!J105, "Preenchimento incorreto!") +  COUNTIF('Obra 10'!J105, "Preenchimento incorreto!") +  COUNTIF('Obra 11'!J105, "Preenchimento incorreto!") +  COUNTIF('Obra 12'!J105, "Preenchimento incorreto!") +  COUNTIF('Obra 13'!J105, "Preenchimento incorreto!") +  COUNTIF('Obra 14'!J105, "Preenchimento incorreto!") +  COUNTIF('Obra 15'!J105, "Preenchimento incorreto!") +  COUNTIF('Obra 16'!J105, "Preenchimento incorreto!") +  COUNTIF('Obra 17'!J105, "Preenchimento incorreto!") +  COUNTIF('Obra 18'!J105, "Preenchimento incorreto!") +  COUNTIF('Obra 19'!J105, "Preenchimento incorreto!") +  COUNTIF('Obra 20'!J105, "Preenchimento incorreto!") +  COUNTIF('Obra 21'!J105, "Preenchimento incorreto!") +  COUNTIF('Obra 22'!J105, "Preenchimento incorreto!") +  COUNTIF('Obra 23'!J105, "Preenchimento incorreto!") +  COUNTIF('Obra 24'!J105, "Preenchimento incorreto!") +  COUNTIF('Obra 25'!J105, "Preenchimento incorreto!")</f>
        <v>0</v>
      </c>
    </row>
    <row r="92" spans="2:11" x14ac:dyDescent="0.25">
      <c r="B92" s="14" t="s">
        <v>128</v>
      </c>
      <c r="C92" s="12" t="s">
        <v>138</v>
      </c>
      <c r="D92" s="22">
        <f>COUNTIF('Obra 1'!E106, "SIM") +  COUNTIF('Obra 2'!E106, "SIM") + COUNTIF('Obra 3'!E106, "SIM") + COUNTIF('Obra 4'!E106, "SIM")+ COUNTIF('Obra 5'!E106, "SIM") + COUNTIF('Obra 6'!E106, "SIM") +  COUNTIF('Obra 7'!E106, "SIM") +  COUNTIF('Obra 8'!E106, "SIM") +  COUNTIF('Obra 9'!E106, "SIM") +  COUNTIF('Obra 10'!E106, "SIM") +  COUNTIF('Obra 11'!E106, "SIM") +  COUNTIF('Obra 12'!E106, "SIM") +  COUNTIF('Obra 13'!E106, "SIM") +  COUNTIF('Obra 14'!E106, "SIM") +  COUNTIF('Obra 15'!E106, "SIM") +  COUNTIF('Obra 16'!E106, "SIM") +  COUNTIF('Obra 17'!E106, "SIM") +  COUNTIF('Obra 18'!E106, "SIM") +  COUNTIF('Obra 19'!E106, "SIM") +  COUNTIF('Obra 20'!E106, "SIM") +  COUNTIF('Obra 21'!E106, "SIM") +  COUNTIF('Obra 22'!E106, "SIM") +  COUNTIF('Obra 23'!E106, "SIM") +  COUNTIF('Obra 24'!E106, "SIM") +  COUNTIF('Obra 25'!E106, "SIM")</f>
        <v>0</v>
      </c>
      <c r="E92" s="22">
        <f>COUNTIF('Obra 1'!F106, "SIM") +  COUNTIF('Obra 2'!F106, "SIM") + COUNTIF('Obra 3'!F106, "SIM") + COUNTIF('Obra 4'!F106, "SIM")+ COUNTIF('Obra 5'!F106, "SIM") + COUNTIF('Obra 6'!F106, "SIM") +  COUNTIF('Obra 7'!F106, "SIM") +  COUNTIF('Obra 8'!F106, "SIM") +  COUNTIF('Obra 9'!F106, "SIM") +  COUNTIF('Obra 10'!F106, "SIM") +  COUNTIF('Obra 11'!F106, "SIM") +  COUNTIF('Obra 12'!F106, "SIM") +  COUNTIF('Obra 13'!F106, "SIM") +  COUNTIF('Obra 14'!F106, "SIM") +  COUNTIF('Obra 15'!F106, "SIM") +  COUNTIF('Obra 16'!F106, "SIM") +  COUNTIF('Obra 17'!F106, "SIM") +  COUNTIF('Obra 18'!F106, "SIM") +  COUNTIF('Obra 19'!F106, "SIM") +  COUNTIF('Obra 20'!F106, "SIM") +  COUNTIF('Obra 21'!F106, "SIM") +  COUNTIF('Obra 22'!F106, "SIM") +  COUNTIF('Obra 23'!F106, "SIM") +  COUNTIF('Obra 24'!F106, "SIM") +  COUNTIF('Obra 25'!F106, "SIM")</f>
        <v>0</v>
      </c>
      <c r="F92" s="22">
        <f>COUNTIF('Obra 1'!G106, "SIM") +  COUNTIF('Obra 2'!G106, "SIM") + COUNTIF('Obra 3'!G106, "SIM") + COUNTIF('Obra 4'!G106, "SIM")+ COUNTIF('Obra 5'!G106, "SIM") + COUNTIF('Obra 6'!G106, "SIM") +  COUNTIF('Obra 7'!G106, "SIM") +  COUNTIF('Obra 8'!G106, "SIM") +  COUNTIF('Obra 9'!G106, "SIM") +  COUNTIF('Obra 10'!G106, "SIM") +  COUNTIF('Obra 11'!G106, "SIM") +  COUNTIF('Obra 12'!G106, "SIM") +  COUNTIF('Obra 13'!G106, "SIM") +  COUNTIF('Obra 14'!G106, "SIM") +  COUNTIF('Obra 15'!G106, "SIM") +  COUNTIF('Obra 16'!G106, "SIM") +  COUNTIF('Obra 17'!G106, "SIM") +  COUNTIF('Obra 18'!G106, "SIM") +  COUNTIF('Obra 19'!G106, "SIM") +  COUNTIF('Obra 20'!G106, "SIM") +  COUNTIF('Obra 21'!G106, "SIM") +  COUNTIF('Obra 22'!G106, "SIM") +  COUNTIF('Obra 23'!G106, "SIM") +  COUNTIF('Obra 24'!G106, "SIM") +  COUNTIF('Obra 25'!G106, "SIM")</f>
        <v>0</v>
      </c>
      <c r="G92" s="22">
        <f>IF($B92="Especial",D92*Pontuação!R$4,IF($B92="AA",D92*Pontuação!R$5,IF($B92="A",D92*Pontuação!R$6,IF($B92="B",D92*Pontuação!R$7,IF($B92="C",D92*Pontuação!R$8,0)))))</f>
        <v>0</v>
      </c>
      <c r="H92" s="22">
        <f>IF($B92="Especial",E92*Pontuação!S$4,IF($B92="AA",E92*Pontuação!S$5,IF($B92="A",E92*Pontuação!S$6,IF($B92="B",E92*Pontuação!S$7,IF($B92="C",E92*Pontuação!S$8,0)))))</f>
        <v>0</v>
      </c>
      <c r="I92" s="22"/>
      <c r="J92" s="120">
        <f t="shared" si="2"/>
        <v>0</v>
      </c>
      <c r="K92" s="121">
        <f>COUNTIF('Obra 1'!J106, "Preenchimento incorreto!") +  COUNTIF('Obra 2'!J106, "Preenchimento incorreto!") + COUNTIF('Obra 3'!J106, "Preenchimento incorreto!") + COUNTIF('Obra 4'!J106, "Preenchimento incorreto!")+ COUNTIF('Obra 5'!J106, "Preenchimento incorreto!") + COUNTIF('Obra 6'!J106, "Preenchimento incorreto!") +  COUNTIF('Obra 7'!J106, "Preenchimento incorreto!") +  COUNTIF('Obra 8'!J106, "Preenchimento incorreto!") +  COUNTIF('Obra 9'!J106, "Preenchimento incorreto!") +  COUNTIF('Obra 10'!J106, "Preenchimento incorreto!") +  COUNTIF('Obra 11'!J106, "Preenchimento incorreto!") +  COUNTIF('Obra 12'!J106, "Preenchimento incorreto!") +  COUNTIF('Obra 13'!J106, "Preenchimento incorreto!") +  COUNTIF('Obra 14'!J106, "Preenchimento incorreto!") +  COUNTIF('Obra 15'!J106, "Preenchimento incorreto!") +  COUNTIF('Obra 16'!J106, "Preenchimento incorreto!") +  COUNTIF('Obra 17'!J106, "Preenchimento incorreto!") +  COUNTIF('Obra 18'!J106, "Preenchimento incorreto!") +  COUNTIF('Obra 19'!J106, "Preenchimento incorreto!") +  COUNTIF('Obra 20'!J106, "Preenchimento incorreto!") +  COUNTIF('Obra 21'!J106, "Preenchimento incorreto!") +  COUNTIF('Obra 22'!J106, "Preenchimento incorreto!") +  COUNTIF('Obra 23'!J106, "Preenchimento incorreto!") +  COUNTIF('Obra 24'!J106, "Preenchimento incorreto!") +  COUNTIF('Obra 25'!J106, "Preenchimento incorreto!")</f>
        <v>0</v>
      </c>
    </row>
    <row r="93" spans="2:11" x14ac:dyDescent="0.25">
      <c r="B93" s="14" t="s">
        <v>128</v>
      </c>
      <c r="C93" s="12" t="s">
        <v>169</v>
      </c>
      <c r="D93" s="22">
        <f>COUNTIF('Obra 1'!E107, "SIM") +  COUNTIF('Obra 2'!E107, "SIM") + COUNTIF('Obra 3'!E107, "SIM") + COUNTIF('Obra 4'!E107, "SIM")+ COUNTIF('Obra 5'!E107, "SIM") + COUNTIF('Obra 6'!E107, "SIM") +  COUNTIF('Obra 7'!E107, "SIM") +  COUNTIF('Obra 8'!E107, "SIM") +  COUNTIF('Obra 9'!E107, "SIM") +  COUNTIF('Obra 10'!E107, "SIM") +  COUNTIF('Obra 11'!E107, "SIM") +  COUNTIF('Obra 12'!E107, "SIM") +  COUNTIF('Obra 13'!E107, "SIM") +  COUNTIF('Obra 14'!E107, "SIM") +  COUNTIF('Obra 15'!E107, "SIM") +  COUNTIF('Obra 16'!E107, "SIM") +  COUNTIF('Obra 17'!E107, "SIM") +  COUNTIF('Obra 18'!E107, "SIM") +  COUNTIF('Obra 19'!E107, "SIM") +  COUNTIF('Obra 20'!E107, "SIM") +  COUNTIF('Obra 21'!E107, "SIM") +  COUNTIF('Obra 22'!E107, "SIM") +  COUNTIF('Obra 23'!E107, "SIM") +  COUNTIF('Obra 24'!E107, "SIM") +  COUNTIF('Obra 25'!E107, "SIM")</f>
        <v>0</v>
      </c>
      <c r="E93" s="22">
        <f>COUNTIF('Obra 1'!F107, "SIM") +  COUNTIF('Obra 2'!F107, "SIM") + COUNTIF('Obra 3'!F107, "SIM") + COUNTIF('Obra 4'!F107, "SIM")+ COUNTIF('Obra 5'!F107, "SIM") + COUNTIF('Obra 6'!F107, "SIM") +  COUNTIF('Obra 7'!F107, "SIM") +  COUNTIF('Obra 8'!F107, "SIM") +  COUNTIF('Obra 9'!F107, "SIM") +  COUNTIF('Obra 10'!F107, "SIM") +  COUNTIF('Obra 11'!F107, "SIM") +  COUNTIF('Obra 12'!F107, "SIM") +  COUNTIF('Obra 13'!F107, "SIM") +  COUNTIF('Obra 14'!F107, "SIM") +  COUNTIF('Obra 15'!F107, "SIM") +  COUNTIF('Obra 16'!F107, "SIM") +  COUNTIF('Obra 17'!F107, "SIM") +  COUNTIF('Obra 18'!F107, "SIM") +  COUNTIF('Obra 19'!F107, "SIM") +  COUNTIF('Obra 20'!F107, "SIM") +  COUNTIF('Obra 21'!F107, "SIM") +  COUNTIF('Obra 22'!F107, "SIM") +  COUNTIF('Obra 23'!F107, "SIM") +  COUNTIF('Obra 24'!F107, "SIM") +  COUNTIF('Obra 25'!F107, "SIM")</f>
        <v>0</v>
      </c>
      <c r="F93" s="22">
        <f>COUNTIF('Obra 1'!G107, "SIM") +  COUNTIF('Obra 2'!G107, "SIM") + COUNTIF('Obra 3'!G107, "SIM") + COUNTIF('Obra 4'!G107, "SIM")+ COUNTIF('Obra 5'!G107, "SIM") + COUNTIF('Obra 6'!G107, "SIM") +  COUNTIF('Obra 7'!G107, "SIM") +  COUNTIF('Obra 8'!G107, "SIM") +  COUNTIF('Obra 9'!G107, "SIM") +  COUNTIF('Obra 10'!G107, "SIM") +  COUNTIF('Obra 11'!G107, "SIM") +  COUNTIF('Obra 12'!G107, "SIM") +  COUNTIF('Obra 13'!G107, "SIM") +  COUNTIF('Obra 14'!G107, "SIM") +  COUNTIF('Obra 15'!G107, "SIM") +  COUNTIF('Obra 16'!G107, "SIM") +  COUNTIF('Obra 17'!G107, "SIM") +  COUNTIF('Obra 18'!G107, "SIM") +  COUNTIF('Obra 19'!G107, "SIM") +  COUNTIF('Obra 20'!G107, "SIM") +  COUNTIF('Obra 21'!G107, "SIM") +  COUNTIF('Obra 22'!G107, "SIM") +  COUNTIF('Obra 23'!G107, "SIM") +  COUNTIF('Obra 24'!G107, "SIM") +  COUNTIF('Obra 25'!G107, "SIM")</f>
        <v>0</v>
      </c>
      <c r="G93" s="22">
        <f>IF($B93="Especial",D93*Pontuação!R$4,IF($B93="AA",D93*Pontuação!R$5,IF($B93="A",D93*Pontuação!R$6,IF($B93="B",D93*Pontuação!R$7,IF($B93="C",D93*Pontuação!R$8,0)))))</f>
        <v>0</v>
      </c>
      <c r="H93" s="22">
        <f>IF($B93="Especial",E93*Pontuação!S$4,IF($B93="AA",E93*Pontuação!S$5,IF($B93="A",E93*Pontuação!S$6,IF($B93="B",E93*Pontuação!S$7,IF($B93="C",E93*Pontuação!S$8,0)))))</f>
        <v>0</v>
      </c>
      <c r="I93" s="22"/>
      <c r="J93" s="120">
        <f t="shared" si="2"/>
        <v>0</v>
      </c>
      <c r="K93" s="121">
        <f>COUNTIF('Obra 1'!J107, "Preenchimento incorreto!") +  COUNTIF('Obra 2'!J107, "Preenchimento incorreto!") + COUNTIF('Obra 3'!J107, "Preenchimento incorreto!") + COUNTIF('Obra 4'!J107, "Preenchimento incorreto!")+ COUNTIF('Obra 5'!J107, "Preenchimento incorreto!") + COUNTIF('Obra 6'!J107, "Preenchimento incorreto!") +  COUNTIF('Obra 7'!J107, "Preenchimento incorreto!") +  COUNTIF('Obra 8'!J107, "Preenchimento incorreto!") +  COUNTIF('Obra 9'!J107, "Preenchimento incorreto!") +  COUNTIF('Obra 10'!J107, "Preenchimento incorreto!") +  COUNTIF('Obra 11'!J107, "Preenchimento incorreto!") +  COUNTIF('Obra 12'!J107, "Preenchimento incorreto!") +  COUNTIF('Obra 13'!J107, "Preenchimento incorreto!") +  COUNTIF('Obra 14'!J107, "Preenchimento incorreto!") +  COUNTIF('Obra 15'!J107, "Preenchimento incorreto!") +  COUNTIF('Obra 16'!J107, "Preenchimento incorreto!") +  COUNTIF('Obra 17'!J107, "Preenchimento incorreto!") +  COUNTIF('Obra 18'!J107, "Preenchimento incorreto!") +  COUNTIF('Obra 19'!J107, "Preenchimento incorreto!") +  COUNTIF('Obra 20'!J107, "Preenchimento incorreto!") +  COUNTIF('Obra 21'!J107, "Preenchimento incorreto!") +  COUNTIF('Obra 22'!J107, "Preenchimento incorreto!") +  COUNTIF('Obra 23'!J107, "Preenchimento incorreto!") +  COUNTIF('Obra 24'!J107, "Preenchimento incorreto!") +  COUNTIF('Obra 25'!J107, "Preenchimento incorreto!")</f>
        <v>0</v>
      </c>
    </row>
    <row r="94" spans="2:11" x14ac:dyDescent="0.25">
      <c r="B94" s="16" t="s">
        <v>128</v>
      </c>
      <c r="C94" s="12" t="s">
        <v>76</v>
      </c>
      <c r="D94" s="22">
        <f>COUNTIF('Obra 1'!E108, "SIM") +  COUNTIF('Obra 2'!E108, "SIM") + COUNTIF('Obra 3'!E108, "SIM") + COUNTIF('Obra 4'!E108, "SIM")+ COUNTIF('Obra 5'!E108, "SIM") + COUNTIF('Obra 6'!E108, "SIM") +  COUNTIF('Obra 7'!E108, "SIM") +  COUNTIF('Obra 8'!E108, "SIM") +  COUNTIF('Obra 9'!E108, "SIM") +  COUNTIF('Obra 10'!E108, "SIM") +  COUNTIF('Obra 11'!E108, "SIM") +  COUNTIF('Obra 12'!E108, "SIM") +  COUNTIF('Obra 13'!E108, "SIM") +  COUNTIF('Obra 14'!E108, "SIM") +  COUNTIF('Obra 15'!E108, "SIM") +  COUNTIF('Obra 16'!E108, "SIM") +  COUNTIF('Obra 17'!E108, "SIM") +  COUNTIF('Obra 18'!E108, "SIM") +  COUNTIF('Obra 19'!E108, "SIM") +  COUNTIF('Obra 20'!E108, "SIM") +  COUNTIF('Obra 21'!E108, "SIM") +  COUNTIF('Obra 22'!E108, "SIM") +  COUNTIF('Obra 23'!E108, "SIM") +  COUNTIF('Obra 24'!E108, "SIM") +  COUNTIF('Obra 25'!E108, "SIM")</f>
        <v>0</v>
      </c>
      <c r="E94" s="22">
        <f>COUNTIF('Obra 1'!F108, "SIM") +  COUNTIF('Obra 2'!F108, "SIM") + COUNTIF('Obra 3'!F108, "SIM") + COUNTIF('Obra 4'!F108, "SIM")+ COUNTIF('Obra 5'!F108, "SIM") + COUNTIF('Obra 6'!F108, "SIM") +  COUNTIF('Obra 7'!F108, "SIM") +  COUNTIF('Obra 8'!F108, "SIM") +  COUNTIF('Obra 9'!F108, "SIM") +  COUNTIF('Obra 10'!F108, "SIM") +  COUNTIF('Obra 11'!F108, "SIM") +  COUNTIF('Obra 12'!F108, "SIM") +  COUNTIF('Obra 13'!F108, "SIM") +  COUNTIF('Obra 14'!F108, "SIM") +  COUNTIF('Obra 15'!F108, "SIM") +  COUNTIF('Obra 16'!F108, "SIM") +  COUNTIF('Obra 17'!F108, "SIM") +  COUNTIF('Obra 18'!F108, "SIM") +  COUNTIF('Obra 19'!F108, "SIM") +  COUNTIF('Obra 20'!F108, "SIM") +  COUNTIF('Obra 21'!F108, "SIM") +  COUNTIF('Obra 22'!F108, "SIM") +  COUNTIF('Obra 23'!F108, "SIM") +  COUNTIF('Obra 24'!F108, "SIM") +  COUNTIF('Obra 25'!F108, "SIM")</f>
        <v>0</v>
      </c>
      <c r="F94" s="22">
        <f>COUNTIF('Obra 1'!G108, "SIM") +  COUNTIF('Obra 2'!G108, "SIM") + COUNTIF('Obra 3'!G108, "SIM") + COUNTIF('Obra 4'!G108, "SIM")+ COUNTIF('Obra 5'!G108, "SIM") + COUNTIF('Obra 6'!G108, "SIM") +  COUNTIF('Obra 7'!G108, "SIM") +  COUNTIF('Obra 8'!G108, "SIM") +  COUNTIF('Obra 9'!G108, "SIM") +  COUNTIF('Obra 10'!G108, "SIM") +  COUNTIF('Obra 11'!G108, "SIM") +  COUNTIF('Obra 12'!G108, "SIM") +  COUNTIF('Obra 13'!G108, "SIM") +  COUNTIF('Obra 14'!G108, "SIM") +  COUNTIF('Obra 15'!G108, "SIM") +  COUNTIF('Obra 16'!G108, "SIM") +  COUNTIF('Obra 17'!G108, "SIM") +  COUNTIF('Obra 18'!G108, "SIM") +  COUNTIF('Obra 19'!G108, "SIM") +  COUNTIF('Obra 20'!G108, "SIM") +  COUNTIF('Obra 21'!G108, "SIM") +  COUNTIF('Obra 22'!G108, "SIM") +  COUNTIF('Obra 23'!G108, "SIM") +  COUNTIF('Obra 24'!G108, "SIM") +  COUNTIF('Obra 25'!G108, "SIM")</f>
        <v>0</v>
      </c>
      <c r="G94" s="22">
        <f>IF($B94="Especial",D94*Pontuação!R$4,IF($B94="AA",D94*Pontuação!R$5,IF($B94="A",D94*Pontuação!R$6,IF($B94="B",D94*Pontuação!R$7,IF($B94="C",D94*Pontuação!R$8,0)))))</f>
        <v>0</v>
      </c>
      <c r="H94" s="22">
        <f>IF($B94="Especial",E94*Pontuação!S$4,IF($B94="AA",E94*Pontuação!S$5,IF($B94="A",E94*Pontuação!S$6,IF($B94="B",E94*Pontuação!S$7,IF($B94="C",E94*Pontuação!S$8,0)))))</f>
        <v>0</v>
      </c>
      <c r="I94" s="22"/>
      <c r="J94" s="120">
        <f t="shared" si="2"/>
        <v>0</v>
      </c>
      <c r="K94" s="121">
        <f>COUNTIF('Obra 1'!J108, "Preenchimento incorreto!") +  COUNTIF('Obra 2'!J108, "Preenchimento incorreto!") + COUNTIF('Obra 3'!J108, "Preenchimento incorreto!") + COUNTIF('Obra 4'!J108, "Preenchimento incorreto!")+ COUNTIF('Obra 5'!J108, "Preenchimento incorreto!") + COUNTIF('Obra 6'!J108, "Preenchimento incorreto!") +  COUNTIF('Obra 7'!J108, "Preenchimento incorreto!") +  COUNTIF('Obra 8'!J108, "Preenchimento incorreto!") +  COUNTIF('Obra 9'!J108, "Preenchimento incorreto!") +  COUNTIF('Obra 10'!J108, "Preenchimento incorreto!") +  COUNTIF('Obra 11'!J108, "Preenchimento incorreto!") +  COUNTIF('Obra 12'!J108, "Preenchimento incorreto!") +  COUNTIF('Obra 13'!J108, "Preenchimento incorreto!") +  COUNTIF('Obra 14'!J108, "Preenchimento incorreto!") +  COUNTIF('Obra 15'!J108, "Preenchimento incorreto!") +  COUNTIF('Obra 16'!J108, "Preenchimento incorreto!") +  COUNTIF('Obra 17'!J108, "Preenchimento incorreto!") +  COUNTIF('Obra 18'!J108, "Preenchimento incorreto!") +  COUNTIF('Obra 19'!J108, "Preenchimento incorreto!") +  COUNTIF('Obra 20'!J108, "Preenchimento incorreto!") +  COUNTIF('Obra 21'!J108, "Preenchimento incorreto!") +  COUNTIF('Obra 22'!J108, "Preenchimento incorreto!") +  COUNTIF('Obra 23'!J108, "Preenchimento incorreto!") +  COUNTIF('Obra 24'!J108, "Preenchimento incorreto!") +  COUNTIF('Obra 25'!J108, "Preenchimento incorreto!")</f>
        <v>0</v>
      </c>
    </row>
    <row r="95" spans="2:11" x14ac:dyDescent="0.25">
      <c r="B95" s="14" t="s">
        <v>128</v>
      </c>
      <c r="C95" s="12" t="s">
        <v>77</v>
      </c>
      <c r="D95" s="22">
        <f>COUNTIF('Obra 1'!E109, "SIM") +  COUNTIF('Obra 2'!E109, "SIM") + COUNTIF('Obra 3'!E109, "SIM") + COUNTIF('Obra 4'!E109, "SIM")+ COUNTIF('Obra 5'!E109, "SIM") + COUNTIF('Obra 6'!E109, "SIM") +  COUNTIF('Obra 7'!E109, "SIM") +  COUNTIF('Obra 8'!E109, "SIM") +  COUNTIF('Obra 9'!E109, "SIM") +  COUNTIF('Obra 10'!E109, "SIM") +  COUNTIF('Obra 11'!E109, "SIM") +  COUNTIF('Obra 12'!E109, "SIM") +  COUNTIF('Obra 13'!E109, "SIM") +  COUNTIF('Obra 14'!E109, "SIM") +  COUNTIF('Obra 15'!E109, "SIM") +  COUNTIF('Obra 16'!E109, "SIM") +  COUNTIF('Obra 17'!E109, "SIM") +  COUNTIF('Obra 18'!E109, "SIM") +  COUNTIF('Obra 19'!E109, "SIM") +  COUNTIF('Obra 20'!E109, "SIM") +  COUNTIF('Obra 21'!E109, "SIM") +  COUNTIF('Obra 22'!E109, "SIM") +  COUNTIF('Obra 23'!E109, "SIM") +  COUNTIF('Obra 24'!E109, "SIM") +  COUNTIF('Obra 25'!E109, "SIM")</f>
        <v>0</v>
      </c>
      <c r="E95" s="22">
        <f>COUNTIF('Obra 1'!F109, "SIM") +  COUNTIF('Obra 2'!F109, "SIM") + COUNTIF('Obra 3'!F109, "SIM") + COUNTIF('Obra 4'!F109, "SIM")+ COUNTIF('Obra 5'!F109, "SIM") + COUNTIF('Obra 6'!F109, "SIM") +  COUNTIF('Obra 7'!F109, "SIM") +  COUNTIF('Obra 8'!F109, "SIM") +  COUNTIF('Obra 9'!F109, "SIM") +  COUNTIF('Obra 10'!F109, "SIM") +  COUNTIF('Obra 11'!F109, "SIM") +  COUNTIF('Obra 12'!F109, "SIM") +  COUNTIF('Obra 13'!F109, "SIM") +  COUNTIF('Obra 14'!F109, "SIM") +  COUNTIF('Obra 15'!F109, "SIM") +  COUNTIF('Obra 16'!F109, "SIM") +  COUNTIF('Obra 17'!F109, "SIM") +  COUNTIF('Obra 18'!F109, "SIM") +  COUNTIF('Obra 19'!F109, "SIM") +  COUNTIF('Obra 20'!F109, "SIM") +  COUNTIF('Obra 21'!F109, "SIM") +  COUNTIF('Obra 22'!F109, "SIM") +  COUNTIF('Obra 23'!F109, "SIM") +  COUNTIF('Obra 24'!F109, "SIM") +  COUNTIF('Obra 25'!F109, "SIM")</f>
        <v>0</v>
      </c>
      <c r="F95" s="22">
        <f>COUNTIF('Obra 1'!G109, "SIM") +  COUNTIF('Obra 2'!G109, "SIM") + COUNTIF('Obra 3'!G109, "SIM") + COUNTIF('Obra 4'!G109, "SIM")+ COUNTIF('Obra 5'!G109, "SIM") + COUNTIF('Obra 6'!G109, "SIM") +  COUNTIF('Obra 7'!G109, "SIM") +  COUNTIF('Obra 8'!G109, "SIM") +  COUNTIF('Obra 9'!G109, "SIM") +  COUNTIF('Obra 10'!G109, "SIM") +  COUNTIF('Obra 11'!G109, "SIM") +  COUNTIF('Obra 12'!G109, "SIM") +  COUNTIF('Obra 13'!G109, "SIM") +  COUNTIF('Obra 14'!G109, "SIM") +  COUNTIF('Obra 15'!G109, "SIM") +  COUNTIF('Obra 16'!G109, "SIM") +  COUNTIF('Obra 17'!G109, "SIM") +  COUNTIF('Obra 18'!G109, "SIM") +  COUNTIF('Obra 19'!G109, "SIM") +  COUNTIF('Obra 20'!G109, "SIM") +  COUNTIF('Obra 21'!G109, "SIM") +  COUNTIF('Obra 22'!G109, "SIM") +  COUNTIF('Obra 23'!G109, "SIM") +  COUNTIF('Obra 24'!G109, "SIM") +  COUNTIF('Obra 25'!G109, "SIM")</f>
        <v>0</v>
      </c>
      <c r="G95" s="22">
        <f>IF($B95="Especial",D95*Pontuação!R$4,IF($B95="AA",D95*Pontuação!R$5,IF($B95="A",D95*Pontuação!R$6,IF($B95="B",D95*Pontuação!R$7,IF($B95="C",D95*Pontuação!R$8,0)))))</f>
        <v>0</v>
      </c>
      <c r="H95" s="22">
        <f>IF($B95="Especial",E95*Pontuação!S$4,IF($B95="AA",E95*Pontuação!S$5,IF($B95="A",E95*Pontuação!S$6,IF($B95="B",E95*Pontuação!S$7,IF($B95="C",E95*Pontuação!S$8,0)))))</f>
        <v>0</v>
      </c>
      <c r="I95" s="22"/>
      <c r="J95" s="120">
        <f t="shared" si="2"/>
        <v>0</v>
      </c>
      <c r="K95" s="121">
        <f>COUNTIF('Obra 1'!J109, "Preenchimento incorreto!") +  COUNTIF('Obra 2'!J109, "Preenchimento incorreto!") + COUNTIF('Obra 3'!J109, "Preenchimento incorreto!") + COUNTIF('Obra 4'!J109, "Preenchimento incorreto!")+ COUNTIF('Obra 5'!J109, "Preenchimento incorreto!") + COUNTIF('Obra 6'!J109, "Preenchimento incorreto!") +  COUNTIF('Obra 7'!J109, "Preenchimento incorreto!") +  COUNTIF('Obra 8'!J109, "Preenchimento incorreto!") +  COUNTIF('Obra 9'!J109, "Preenchimento incorreto!") +  COUNTIF('Obra 10'!J109, "Preenchimento incorreto!") +  COUNTIF('Obra 11'!J109, "Preenchimento incorreto!") +  COUNTIF('Obra 12'!J109, "Preenchimento incorreto!") +  COUNTIF('Obra 13'!J109, "Preenchimento incorreto!") +  COUNTIF('Obra 14'!J109, "Preenchimento incorreto!") +  COUNTIF('Obra 15'!J109, "Preenchimento incorreto!") +  COUNTIF('Obra 16'!J109, "Preenchimento incorreto!") +  COUNTIF('Obra 17'!J109, "Preenchimento incorreto!") +  COUNTIF('Obra 18'!J109, "Preenchimento incorreto!") +  COUNTIF('Obra 19'!J109, "Preenchimento incorreto!") +  COUNTIF('Obra 20'!J109, "Preenchimento incorreto!") +  COUNTIF('Obra 21'!J109, "Preenchimento incorreto!") +  COUNTIF('Obra 22'!J109, "Preenchimento incorreto!") +  COUNTIF('Obra 23'!J109, "Preenchimento incorreto!") +  COUNTIF('Obra 24'!J109, "Preenchimento incorreto!") +  COUNTIF('Obra 25'!J109, "Preenchimento incorreto!")</f>
        <v>0</v>
      </c>
    </row>
    <row r="96" spans="2:11" x14ac:dyDescent="0.25">
      <c r="B96" s="16" t="s">
        <v>128</v>
      </c>
      <c r="C96" s="12" t="s">
        <v>78</v>
      </c>
      <c r="D96" s="22">
        <f>COUNTIF('Obra 1'!E110, "SIM") +  COUNTIF('Obra 2'!E110, "SIM") + COUNTIF('Obra 3'!E110, "SIM") + COUNTIF('Obra 4'!E110, "SIM")+ COUNTIF('Obra 5'!E110, "SIM") + COUNTIF('Obra 6'!E110, "SIM") +  COUNTIF('Obra 7'!E110, "SIM") +  COUNTIF('Obra 8'!E110, "SIM") +  COUNTIF('Obra 9'!E110, "SIM") +  COUNTIF('Obra 10'!E110, "SIM") +  COUNTIF('Obra 11'!E110, "SIM") +  COUNTIF('Obra 12'!E110, "SIM") +  COUNTIF('Obra 13'!E110, "SIM") +  COUNTIF('Obra 14'!E110, "SIM") +  COUNTIF('Obra 15'!E110, "SIM") +  COUNTIF('Obra 16'!E110, "SIM") +  COUNTIF('Obra 17'!E110, "SIM") +  COUNTIF('Obra 18'!E110, "SIM") +  COUNTIF('Obra 19'!E110, "SIM") +  COUNTIF('Obra 20'!E110, "SIM") +  COUNTIF('Obra 21'!E110, "SIM") +  COUNTIF('Obra 22'!E110, "SIM") +  COUNTIF('Obra 23'!E110, "SIM") +  COUNTIF('Obra 24'!E110, "SIM") +  COUNTIF('Obra 25'!E110, "SIM")</f>
        <v>0</v>
      </c>
      <c r="E96" s="22">
        <f>COUNTIF('Obra 1'!F110, "SIM") +  COUNTIF('Obra 2'!F110, "SIM") + COUNTIF('Obra 3'!F110, "SIM") + COUNTIF('Obra 4'!F110, "SIM")+ COUNTIF('Obra 5'!F110, "SIM") + COUNTIF('Obra 6'!F110, "SIM") +  COUNTIF('Obra 7'!F110, "SIM") +  COUNTIF('Obra 8'!F110, "SIM") +  COUNTIF('Obra 9'!F110, "SIM") +  COUNTIF('Obra 10'!F110, "SIM") +  COUNTIF('Obra 11'!F110, "SIM") +  COUNTIF('Obra 12'!F110, "SIM") +  COUNTIF('Obra 13'!F110, "SIM") +  COUNTIF('Obra 14'!F110, "SIM") +  COUNTIF('Obra 15'!F110, "SIM") +  COUNTIF('Obra 16'!F110, "SIM") +  COUNTIF('Obra 17'!F110, "SIM") +  COUNTIF('Obra 18'!F110, "SIM") +  COUNTIF('Obra 19'!F110, "SIM") +  COUNTIF('Obra 20'!F110, "SIM") +  COUNTIF('Obra 21'!F110, "SIM") +  COUNTIF('Obra 22'!F110, "SIM") +  COUNTIF('Obra 23'!F110, "SIM") +  COUNTIF('Obra 24'!F110, "SIM") +  COUNTIF('Obra 25'!F110, "SIM")</f>
        <v>0</v>
      </c>
      <c r="F96" s="22">
        <f>COUNTIF('Obra 1'!G110, "SIM") +  COUNTIF('Obra 2'!G110, "SIM") + COUNTIF('Obra 3'!G110, "SIM") + COUNTIF('Obra 4'!G110, "SIM")+ COUNTIF('Obra 5'!G110, "SIM") + COUNTIF('Obra 6'!G110, "SIM") +  COUNTIF('Obra 7'!G110, "SIM") +  COUNTIF('Obra 8'!G110, "SIM") +  COUNTIF('Obra 9'!G110, "SIM") +  COUNTIF('Obra 10'!G110, "SIM") +  COUNTIF('Obra 11'!G110, "SIM") +  COUNTIF('Obra 12'!G110, "SIM") +  COUNTIF('Obra 13'!G110, "SIM") +  COUNTIF('Obra 14'!G110, "SIM") +  COUNTIF('Obra 15'!G110, "SIM") +  COUNTIF('Obra 16'!G110, "SIM") +  COUNTIF('Obra 17'!G110, "SIM") +  COUNTIF('Obra 18'!G110, "SIM") +  COUNTIF('Obra 19'!G110, "SIM") +  COUNTIF('Obra 20'!G110, "SIM") +  COUNTIF('Obra 21'!G110, "SIM") +  COUNTIF('Obra 22'!G110, "SIM") +  COUNTIF('Obra 23'!G110, "SIM") +  COUNTIF('Obra 24'!G110, "SIM") +  COUNTIF('Obra 25'!G110, "SIM")</f>
        <v>0</v>
      </c>
      <c r="G96" s="22">
        <f>IF($B96="Especial",D96*Pontuação!R$4,IF($B96="AA",D96*Pontuação!R$5,IF($B96="A",D96*Pontuação!R$6,IF($B96="B",D96*Pontuação!R$7,IF($B96="C",D96*Pontuação!R$8,0)))))</f>
        <v>0</v>
      </c>
      <c r="H96" s="22">
        <f>IF($B96="Especial",E96*Pontuação!S$4,IF($B96="AA",E96*Pontuação!S$5,IF($B96="A",E96*Pontuação!S$6,IF($B96="B",E96*Pontuação!S$7,IF($B96="C",E96*Pontuação!S$8,0)))))</f>
        <v>0</v>
      </c>
      <c r="I96" s="22"/>
      <c r="J96" s="120">
        <f t="shared" si="2"/>
        <v>0</v>
      </c>
      <c r="K96" s="121">
        <f>COUNTIF('Obra 1'!J110, "Preenchimento incorreto!") +  COUNTIF('Obra 2'!J110, "Preenchimento incorreto!") + COUNTIF('Obra 3'!J110, "Preenchimento incorreto!") + COUNTIF('Obra 4'!J110, "Preenchimento incorreto!")+ COUNTIF('Obra 5'!J110, "Preenchimento incorreto!") + COUNTIF('Obra 6'!J110, "Preenchimento incorreto!") +  COUNTIF('Obra 7'!J110, "Preenchimento incorreto!") +  COUNTIF('Obra 8'!J110, "Preenchimento incorreto!") +  COUNTIF('Obra 9'!J110, "Preenchimento incorreto!") +  COUNTIF('Obra 10'!J110, "Preenchimento incorreto!") +  COUNTIF('Obra 11'!J110, "Preenchimento incorreto!") +  COUNTIF('Obra 12'!J110, "Preenchimento incorreto!") +  COUNTIF('Obra 13'!J110, "Preenchimento incorreto!") +  COUNTIF('Obra 14'!J110, "Preenchimento incorreto!") +  COUNTIF('Obra 15'!J110, "Preenchimento incorreto!") +  COUNTIF('Obra 16'!J110, "Preenchimento incorreto!") +  COUNTIF('Obra 17'!J110, "Preenchimento incorreto!") +  COUNTIF('Obra 18'!J110, "Preenchimento incorreto!") +  COUNTIF('Obra 19'!J110, "Preenchimento incorreto!") +  COUNTIF('Obra 20'!J110, "Preenchimento incorreto!") +  COUNTIF('Obra 21'!J110, "Preenchimento incorreto!") +  COUNTIF('Obra 22'!J110, "Preenchimento incorreto!") +  COUNTIF('Obra 23'!J110, "Preenchimento incorreto!") +  COUNTIF('Obra 24'!J110, "Preenchimento incorreto!") +  COUNTIF('Obra 25'!J110, "Preenchimento incorreto!")</f>
        <v>0</v>
      </c>
    </row>
    <row r="97" spans="2:11" x14ac:dyDescent="0.25">
      <c r="B97" s="14" t="s">
        <v>128</v>
      </c>
      <c r="C97" s="12" t="s">
        <v>79</v>
      </c>
      <c r="D97" s="22">
        <f>COUNTIF('Obra 1'!E111, "SIM") +  COUNTIF('Obra 2'!E111, "SIM") + COUNTIF('Obra 3'!E111, "SIM") + COUNTIF('Obra 4'!E111, "SIM")+ COUNTIF('Obra 5'!E111, "SIM") + COUNTIF('Obra 6'!E111, "SIM") +  COUNTIF('Obra 7'!E111, "SIM") +  COUNTIF('Obra 8'!E111, "SIM") +  COUNTIF('Obra 9'!E111, "SIM") +  COUNTIF('Obra 10'!E111, "SIM") +  COUNTIF('Obra 11'!E111, "SIM") +  COUNTIF('Obra 12'!E111, "SIM") +  COUNTIF('Obra 13'!E111, "SIM") +  COUNTIF('Obra 14'!E111, "SIM") +  COUNTIF('Obra 15'!E111, "SIM") +  COUNTIF('Obra 16'!E111, "SIM") +  COUNTIF('Obra 17'!E111, "SIM") +  COUNTIF('Obra 18'!E111, "SIM") +  COUNTIF('Obra 19'!E111, "SIM") +  COUNTIF('Obra 20'!E111, "SIM") +  COUNTIF('Obra 21'!E111, "SIM") +  COUNTIF('Obra 22'!E111, "SIM") +  COUNTIF('Obra 23'!E111, "SIM") +  COUNTIF('Obra 24'!E111, "SIM") +  COUNTIF('Obra 25'!E111, "SIM")</f>
        <v>0</v>
      </c>
      <c r="E97" s="22">
        <f>COUNTIF('Obra 1'!F111, "SIM") +  COUNTIF('Obra 2'!F111, "SIM") + COUNTIF('Obra 3'!F111, "SIM") + COUNTIF('Obra 4'!F111, "SIM")+ COUNTIF('Obra 5'!F111, "SIM") + COUNTIF('Obra 6'!F111, "SIM") +  COUNTIF('Obra 7'!F111, "SIM") +  COUNTIF('Obra 8'!F111, "SIM") +  COUNTIF('Obra 9'!F111, "SIM") +  COUNTIF('Obra 10'!F111, "SIM") +  COUNTIF('Obra 11'!F111, "SIM") +  COUNTIF('Obra 12'!F111, "SIM") +  COUNTIF('Obra 13'!F111, "SIM") +  COUNTIF('Obra 14'!F111, "SIM") +  COUNTIF('Obra 15'!F111, "SIM") +  COUNTIF('Obra 16'!F111, "SIM") +  COUNTIF('Obra 17'!F111, "SIM") +  COUNTIF('Obra 18'!F111, "SIM") +  COUNTIF('Obra 19'!F111, "SIM") +  COUNTIF('Obra 20'!F111, "SIM") +  COUNTIF('Obra 21'!F111, "SIM") +  COUNTIF('Obra 22'!F111, "SIM") +  COUNTIF('Obra 23'!F111, "SIM") +  COUNTIF('Obra 24'!F111, "SIM") +  COUNTIF('Obra 25'!F111, "SIM")</f>
        <v>0</v>
      </c>
      <c r="F97" s="22">
        <f>COUNTIF('Obra 1'!G111, "SIM") +  COUNTIF('Obra 2'!G111, "SIM") + COUNTIF('Obra 3'!G111, "SIM") + COUNTIF('Obra 4'!G111, "SIM")+ COUNTIF('Obra 5'!G111, "SIM") + COUNTIF('Obra 6'!G111, "SIM") +  COUNTIF('Obra 7'!G111, "SIM") +  COUNTIF('Obra 8'!G111, "SIM") +  COUNTIF('Obra 9'!G111, "SIM") +  COUNTIF('Obra 10'!G111, "SIM") +  COUNTIF('Obra 11'!G111, "SIM") +  COUNTIF('Obra 12'!G111, "SIM") +  COUNTIF('Obra 13'!G111, "SIM") +  COUNTIF('Obra 14'!G111, "SIM") +  COUNTIF('Obra 15'!G111, "SIM") +  COUNTIF('Obra 16'!G111, "SIM") +  COUNTIF('Obra 17'!G111, "SIM") +  COUNTIF('Obra 18'!G111, "SIM") +  COUNTIF('Obra 19'!G111, "SIM") +  COUNTIF('Obra 20'!G111, "SIM") +  COUNTIF('Obra 21'!G111, "SIM") +  COUNTIF('Obra 22'!G111, "SIM") +  COUNTIF('Obra 23'!G111, "SIM") +  COUNTIF('Obra 24'!G111, "SIM") +  COUNTIF('Obra 25'!G111, "SIM")</f>
        <v>0</v>
      </c>
      <c r="G97" s="22">
        <f>IF($B97="Especial",D97*Pontuação!R$4,IF($B97="AA",D97*Pontuação!R$5,IF($B97="A",D97*Pontuação!R$6,IF($B97="B",D97*Pontuação!R$7,IF($B97="C",D97*Pontuação!R$8,0)))))</f>
        <v>0</v>
      </c>
      <c r="H97" s="22">
        <f>IF($B97="Especial",E97*Pontuação!S$4,IF($B97="AA",E97*Pontuação!S$5,IF($B97="A",E97*Pontuação!S$6,IF($B97="B",E97*Pontuação!S$7,IF($B97="C",E97*Pontuação!S$8,0)))))</f>
        <v>0</v>
      </c>
      <c r="I97" s="22"/>
      <c r="J97" s="120">
        <f t="shared" si="2"/>
        <v>0</v>
      </c>
      <c r="K97" s="121">
        <f>COUNTIF('Obra 1'!J111, "Preenchimento incorreto!") +  COUNTIF('Obra 2'!J111, "Preenchimento incorreto!") + COUNTIF('Obra 3'!J111, "Preenchimento incorreto!") + COUNTIF('Obra 4'!J111, "Preenchimento incorreto!")+ COUNTIF('Obra 5'!J111, "Preenchimento incorreto!") + COUNTIF('Obra 6'!J111, "Preenchimento incorreto!") +  COUNTIF('Obra 7'!J111, "Preenchimento incorreto!") +  COUNTIF('Obra 8'!J111, "Preenchimento incorreto!") +  COUNTIF('Obra 9'!J111, "Preenchimento incorreto!") +  COUNTIF('Obra 10'!J111, "Preenchimento incorreto!") +  COUNTIF('Obra 11'!J111, "Preenchimento incorreto!") +  COUNTIF('Obra 12'!J111, "Preenchimento incorreto!") +  COUNTIF('Obra 13'!J111, "Preenchimento incorreto!") +  COUNTIF('Obra 14'!J111, "Preenchimento incorreto!") +  COUNTIF('Obra 15'!J111, "Preenchimento incorreto!") +  COUNTIF('Obra 16'!J111, "Preenchimento incorreto!") +  COUNTIF('Obra 17'!J111, "Preenchimento incorreto!") +  COUNTIF('Obra 18'!J111, "Preenchimento incorreto!") +  COUNTIF('Obra 19'!J111, "Preenchimento incorreto!") +  COUNTIF('Obra 20'!J111, "Preenchimento incorreto!") +  COUNTIF('Obra 21'!J111, "Preenchimento incorreto!") +  COUNTIF('Obra 22'!J111, "Preenchimento incorreto!") +  COUNTIF('Obra 23'!J111, "Preenchimento incorreto!") +  COUNTIF('Obra 24'!J111, "Preenchimento incorreto!") +  COUNTIF('Obra 25'!J111, "Preenchimento incorreto!")</f>
        <v>0</v>
      </c>
    </row>
    <row r="98" spans="2:11" x14ac:dyDescent="0.25">
      <c r="B98" s="16" t="s">
        <v>128</v>
      </c>
      <c r="C98" s="12" t="s">
        <v>170</v>
      </c>
      <c r="D98" s="22">
        <f>COUNTIF('Obra 1'!E112, "SIM") +  COUNTIF('Obra 2'!E112, "SIM") + COUNTIF('Obra 3'!E112, "SIM") + COUNTIF('Obra 4'!E112, "SIM")+ COUNTIF('Obra 5'!E112, "SIM") + COUNTIF('Obra 6'!E112, "SIM") +  COUNTIF('Obra 7'!E112, "SIM") +  COUNTIF('Obra 8'!E112, "SIM") +  COUNTIF('Obra 9'!E112, "SIM") +  COUNTIF('Obra 10'!E112, "SIM") +  COUNTIF('Obra 11'!E112, "SIM") +  COUNTIF('Obra 12'!E112, "SIM") +  COUNTIF('Obra 13'!E112, "SIM") +  COUNTIF('Obra 14'!E112, "SIM") +  COUNTIF('Obra 15'!E112, "SIM") +  COUNTIF('Obra 16'!E112, "SIM") +  COUNTIF('Obra 17'!E112, "SIM") +  COUNTIF('Obra 18'!E112, "SIM") +  COUNTIF('Obra 19'!E112, "SIM") +  COUNTIF('Obra 20'!E112, "SIM") +  COUNTIF('Obra 21'!E112, "SIM") +  COUNTIF('Obra 22'!E112, "SIM") +  COUNTIF('Obra 23'!E112, "SIM") +  COUNTIF('Obra 24'!E112, "SIM") +  COUNTIF('Obra 25'!E112, "SIM")</f>
        <v>0</v>
      </c>
      <c r="E98" s="22">
        <f>COUNTIF('Obra 1'!F112, "SIM") +  COUNTIF('Obra 2'!F112, "SIM") + COUNTIF('Obra 3'!F112, "SIM") + COUNTIF('Obra 4'!F112, "SIM")+ COUNTIF('Obra 5'!F112, "SIM") + COUNTIF('Obra 6'!F112, "SIM") +  COUNTIF('Obra 7'!F112, "SIM") +  COUNTIF('Obra 8'!F112, "SIM") +  COUNTIF('Obra 9'!F112, "SIM") +  COUNTIF('Obra 10'!F112, "SIM") +  COUNTIF('Obra 11'!F112, "SIM") +  COUNTIF('Obra 12'!F112, "SIM") +  COUNTIF('Obra 13'!F112, "SIM") +  COUNTIF('Obra 14'!F112, "SIM") +  COUNTIF('Obra 15'!F112, "SIM") +  COUNTIF('Obra 16'!F112, "SIM") +  COUNTIF('Obra 17'!F112, "SIM") +  COUNTIF('Obra 18'!F112, "SIM") +  COUNTIF('Obra 19'!F112, "SIM") +  COUNTIF('Obra 20'!F112, "SIM") +  COUNTIF('Obra 21'!F112, "SIM") +  COUNTIF('Obra 22'!F112, "SIM") +  COUNTIF('Obra 23'!F112, "SIM") +  COUNTIF('Obra 24'!F112, "SIM") +  COUNTIF('Obra 25'!F112, "SIM")</f>
        <v>0</v>
      </c>
      <c r="F98" s="22">
        <f>COUNTIF('Obra 1'!G112, "SIM") +  COUNTIF('Obra 2'!G112, "SIM") + COUNTIF('Obra 3'!G112, "SIM") + COUNTIF('Obra 4'!G112, "SIM")+ COUNTIF('Obra 5'!G112, "SIM") + COUNTIF('Obra 6'!G112, "SIM") +  COUNTIF('Obra 7'!G112, "SIM") +  COUNTIF('Obra 8'!G112, "SIM") +  COUNTIF('Obra 9'!G112, "SIM") +  COUNTIF('Obra 10'!G112, "SIM") +  COUNTIF('Obra 11'!G112, "SIM") +  COUNTIF('Obra 12'!G112, "SIM") +  COUNTIF('Obra 13'!G112, "SIM") +  COUNTIF('Obra 14'!G112, "SIM") +  COUNTIF('Obra 15'!G112, "SIM") +  COUNTIF('Obra 16'!G112, "SIM") +  COUNTIF('Obra 17'!G112, "SIM") +  COUNTIF('Obra 18'!G112, "SIM") +  COUNTIF('Obra 19'!G112, "SIM") +  COUNTIF('Obra 20'!G112, "SIM") +  COUNTIF('Obra 21'!G112, "SIM") +  COUNTIF('Obra 22'!G112, "SIM") +  COUNTIF('Obra 23'!G112, "SIM") +  COUNTIF('Obra 24'!G112, "SIM") +  COUNTIF('Obra 25'!G112, "SIM")</f>
        <v>0</v>
      </c>
      <c r="G98" s="22">
        <f>IF($B98="Especial",D98*Pontuação!R$4,IF($B98="AA",D98*Pontuação!R$5,IF($B98="A",D98*Pontuação!R$6,IF($B98="B",D98*Pontuação!R$7,IF($B98="C",D98*Pontuação!R$8,0)))))</f>
        <v>0</v>
      </c>
      <c r="H98" s="22">
        <f>IF($B98="Especial",E98*Pontuação!S$4,IF($B98="AA",E98*Pontuação!S$5,IF($B98="A",E98*Pontuação!S$6,IF($B98="B",E98*Pontuação!S$7,IF($B98="C",E98*Pontuação!S$8,0)))))</f>
        <v>0</v>
      </c>
      <c r="I98" s="22"/>
      <c r="J98" s="120">
        <f t="shared" si="2"/>
        <v>0</v>
      </c>
      <c r="K98" s="121">
        <f>COUNTIF('Obra 1'!J112, "Preenchimento incorreto!") +  COUNTIF('Obra 2'!J112, "Preenchimento incorreto!") + COUNTIF('Obra 3'!J112, "Preenchimento incorreto!") + COUNTIF('Obra 4'!J112, "Preenchimento incorreto!")+ COUNTIF('Obra 5'!J112, "Preenchimento incorreto!") + COUNTIF('Obra 6'!J112, "Preenchimento incorreto!") +  COUNTIF('Obra 7'!J112, "Preenchimento incorreto!") +  COUNTIF('Obra 8'!J112, "Preenchimento incorreto!") +  COUNTIF('Obra 9'!J112, "Preenchimento incorreto!") +  COUNTIF('Obra 10'!J112, "Preenchimento incorreto!") +  COUNTIF('Obra 11'!J112, "Preenchimento incorreto!") +  COUNTIF('Obra 12'!J112, "Preenchimento incorreto!") +  COUNTIF('Obra 13'!J112, "Preenchimento incorreto!") +  COUNTIF('Obra 14'!J112, "Preenchimento incorreto!") +  COUNTIF('Obra 15'!J112, "Preenchimento incorreto!") +  COUNTIF('Obra 16'!J112, "Preenchimento incorreto!") +  COUNTIF('Obra 17'!J112, "Preenchimento incorreto!") +  COUNTIF('Obra 18'!J112, "Preenchimento incorreto!") +  COUNTIF('Obra 19'!J112, "Preenchimento incorreto!") +  COUNTIF('Obra 20'!J112, "Preenchimento incorreto!") +  COUNTIF('Obra 21'!J112, "Preenchimento incorreto!") +  COUNTIF('Obra 22'!J112, "Preenchimento incorreto!") +  COUNTIF('Obra 23'!J112, "Preenchimento incorreto!") +  COUNTIF('Obra 24'!J112, "Preenchimento incorreto!") +  COUNTIF('Obra 25'!J112, "Preenchimento incorreto!")</f>
        <v>0</v>
      </c>
    </row>
    <row r="99" spans="2:11" x14ac:dyDescent="0.25">
      <c r="B99" s="14" t="s">
        <v>128</v>
      </c>
      <c r="C99" s="12" t="s">
        <v>172</v>
      </c>
      <c r="D99" s="22">
        <f>COUNTIF('Obra 1'!E113, "SIM") +  COUNTIF('Obra 2'!E113, "SIM") + COUNTIF('Obra 3'!E113, "SIM") + COUNTIF('Obra 4'!E113, "SIM")+ COUNTIF('Obra 5'!E113, "SIM") + COUNTIF('Obra 6'!E113, "SIM") +  COUNTIF('Obra 7'!E113, "SIM") +  COUNTIF('Obra 8'!E113, "SIM") +  COUNTIF('Obra 9'!E113, "SIM") +  COUNTIF('Obra 10'!E113, "SIM") +  COUNTIF('Obra 11'!E113, "SIM") +  COUNTIF('Obra 12'!E113, "SIM") +  COUNTIF('Obra 13'!E113, "SIM") +  COUNTIF('Obra 14'!E113, "SIM") +  COUNTIF('Obra 15'!E113, "SIM") +  COUNTIF('Obra 16'!E113, "SIM") +  COUNTIF('Obra 17'!E113, "SIM") +  COUNTIF('Obra 18'!E113, "SIM") +  COUNTIF('Obra 19'!E113, "SIM") +  COUNTIF('Obra 20'!E113, "SIM") +  COUNTIF('Obra 21'!E113, "SIM") +  COUNTIF('Obra 22'!E113, "SIM") +  COUNTIF('Obra 23'!E113, "SIM") +  COUNTIF('Obra 24'!E113, "SIM") +  COUNTIF('Obra 25'!E113, "SIM")</f>
        <v>0</v>
      </c>
      <c r="E99" s="22">
        <f>COUNTIF('Obra 1'!F113, "SIM") +  COUNTIF('Obra 2'!F113, "SIM") + COUNTIF('Obra 3'!F113, "SIM") + COUNTIF('Obra 4'!F113, "SIM")+ COUNTIF('Obra 5'!F113, "SIM") + COUNTIF('Obra 6'!F113, "SIM") +  COUNTIF('Obra 7'!F113, "SIM") +  COUNTIF('Obra 8'!F113, "SIM") +  COUNTIF('Obra 9'!F113, "SIM") +  COUNTIF('Obra 10'!F113, "SIM") +  COUNTIF('Obra 11'!F113, "SIM") +  COUNTIF('Obra 12'!F113, "SIM") +  COUNTIF('Obra 13'!F113, "SIM") +  COUNTIF('Obra 14'!F113, "SIM") +  COUNTIF('Obra 15'!F113, "SIM") +  COUNTIF('Obra 16'!F113, "SIM") +  COUNTIF('Obra 17'!F113, "SIM") +  COUNTIF('Obra 18'!F113, "SIM") +  COUNTIF('Obra 19'!F113, "SIM") +  COUNTIF('Obra 20'!F113, "SIM") +  COUNTIF('Obra 21'!F113, "SIM") +  COUNTIF('Obra 22'!F113, "SIM") +  COUNTIF('Obra 23'!F113, "SIM") +  COUNTIF('Obra 24'!F113, "SIM") +  COUNTIF('Obra 25'!F113, "SIM")</f>
        <v>0</v>
      </c>
      <c r="F99" s="22">
        <f>COUNTIF('Obra 1'!G113, "SIM") +  COUNTIF('Obra 2'!G113, "SIM") + COUNTIF('Obra 3'!G113, "SIM") + COUNTIF('Obra 4'!G113, "SIM")+ COUNTIF('Obra 5'!G113, "SIM") + COUNTIF('Obra 6'!G113, "SIM") +  COUNTIF('Obra 7'!G113, "SIM") +  COUNTIF('Obra 8'!G113, "SIM") +  COUNTIF('Obra 9'!G113, "SIM") +  COUNTIF('Obra 10'!G113, "SIM") +  COUNTIF('Obra 11'!G113, "SIM") +  COUNTIF('Obra 12'!G113, "SIM") +  COUNTIF('Obra 13'!G113, "SIM") +  COUNTIF('Obra 14'!G113, "SIM") +  COUNTIF('Obra 15'!G113, "SIM") +  COUNTIF('Obra 16'!G113, "SIM") +  COUNTIF('Obra 17'!G113, "SIM") +  COUNTIF('Obra 18'!G113, "SIM") +  COUNTIF('Obra 19'!G113, "SIM") +  COUNTIF('Obra 20'!G113, "SIM") +  COUNTIF('Obra 21'!G113, "SIM") +  COUNTIF('Obra 22'!G113, "SIM") +  COUNTIF('Obra 23'!G113, "SIM") +  COUNTIF('Obra 24'!G113, "SIM") +  COUNTIF('Obra 25'!G113, "SIM")</f>
        <v>0</v>
      </c>
      <c r="G99" s="22">
        <f>IF($B99="Especial",D99*Pontuação!R$4,IF($B99="AA",D99*Pontuação!R$5,IF($B99="A",D99*Pontuação!R$6,IF($B99="B",D99*Pontuação!R$7,IF($B99="C",D99*Pontuação!R$8,0)))))</f>
        <v>0</v>
      </c>
      <c r="H99" s="22">
        <f>IF($B99="Especial",E99*Pontuação!S$4,IF($B99="AA",E99*Pontuação!S$5,IF($B99="A",E99*Pontuação!S$6,IF($B99="B",E99*Pontuação!S$7,IF($B99="C",E99*Pontuação!S$8,0)))))</f>
        <v>0</v>
      </c>
      <c r="I99" s="22"/>
      <c r="J99" s="120">
        <f t="shared" ref="J99:J130" si="3">SUM(G99:I99)</f>
        <v>0</v>
      </c>
      <c r="K99" s="121">
        <f>COUNTIF('Obra 1'!J113, "Preenchimento incorreto!") +  COUNTIF('Obra 2'!J113, "Preenchimento incorreto!") + COUNTIF('Obra 3'!J113, "Preenchimento incorreto!") + COUNTIF('Obra 4'!J113, "Preenchimento incorreto!")+ COUNTIF('Obra 5'!J113, "Preenchimento incorreto!") + COUNTIF('Obra 6'!J113, "Preenchimento incorreto!") +  COUNTIF('Obra 7'!J113, "Preenchimento incorreto!") +  COUNTIF('Obra 8'!J113, "Preenchimento incorreto!") +  COUNTIF('Obra 9'!J113, "Preenchimento incorreto!") +  COUNTIF('Obra 10'!J113, "Preenchimento incorreto!") +  COUNTIF('Obra 11'!J113, "Preenchimento incorreto!") +  COUNTIF('Obra 12'!J113, "Preenchimento incorreto!") +  COUNTIF('Obra 13'!J113, "Preenchimento incorreto!") +  COUNTIF('Obra 14'!J113, "Preenchimento incorreto!") +  COUNTIF('Obra 15'!J113, "Preenchimento incorreto!") +  COUNTIF('Obra 16'!J113, "Preenchimento incorreto!") +  COUNTIF('Obra 17'!J113, "Preenchimento incorreto!") +  COUNTIF('Obra 18'!J113, "Preenchimento incorreto!") +  COUNTIF('Obra 19'!J113, "Preenchimento incorreto!") +  COUNTIF('Obra 20'!J113, "Preenchimento incorreto!") +  COUNTIF('Obra 21'!J113, "Preenchimento incorreto!") +  COUNTIF('Obra 22'!J113, "Preenchimento incorreto!") +  COUNTIF('Obra 23'!J113, "Preenchimento incorreto!") +  COUNTIF('Obra 24'!J113, "Preenchimento incorreto!") +  COUNTIF('Obra 25'!J113, "Preenchimento incorreto!")</f>
        <v>0</v>
      </c>
    </row>
    <row r="100" spans="2:11" x14ac:dyDescent="0.25">
      <c r="B100" s="16" t="s">
        <v>128</v>
      </c>
      <c r="C100" s="12" t="s">
        <v>80</v>
      </c>
      <c r="D100" s="22">
        <f>COUNTIF('Obra 1'!E114, "SIM") +  COUNTIF('Obra 2'!E114, "SIM") + COUNTIF('Obra 3'!E114, "SIM") + COUNTIF('Obra 4'!E114, "SIM")+ COUNTIF('Obra 5'!E114, "SIM") + COUNTIF('Obra 6'!E114, "SIM") +  COUNTIF('Obra 7'!E114, "SIM") +  COUNTIF('Obra 8'!E114, "SIM") +  COUNTIF('Obra 9'!E114, "SIM") +  COUNTIF('Obra 10'!E114, "SIM") +  COUNTIF('Obra 11'!E114, "SIM") +  COUNTIF('Obra 12'!E114, "SIM") +  COUNTIF('Obra 13'!E114, "SIM") +  COUNTIF('Obra 14'!E114, "SIM") +  COUNTIF('Obra 15'!E114, "SIM") +  COUNTIF('Obra 16'!E114, "SIM") +  COUNTIF('Obra 17'!E114, "SIM") +  COUNTIF('Obra 18'!E114, "SIM") +  COUNTIF('Obra 19'!E114, "SIM") +  COUNTIF('Obra 20'!E114, "SIM") +  COUNTIF('Obra 21'!E114, "SIM") +  COUNTIF('Obra 22'!E114, "SIM") +  COUNTIF('Obra 23'!E114, "SIM") +  COUNTIF('Obra 24'!E114, "SIM") +  COUNTIF('Obra 25'!E114, "SIM")</f>
        <v>0</v>
      </c>
      <c r="E100" s="22">
        <f>COUNTIF('Obra 1'!F114, "SIM") +  COUNTIF('Obra 2'!F114, "SIM") + COUNTIF('Obra 3'!F114, "SIM") + COUNTIF('Obra 4'!F114, "SIM")+ COUNTIF('Obra 5'!F114, "SIM") + COUNTIF('Obra 6'!F114, "SIM") +  COUNTIF('Obra 7'!F114, "SIM") +  COUNTIF('Obra 8'!F114, "SIM") +  COUNTIF('Obra 9'!F114, "SIM") +  COUNTIF('Obra 10'!F114, "SIM") +  COUNTIF('Obra 11'!F114, "SIM") +  COUNTIF('Obra 12'!F114, "SIM") +  COUNTIF('Obra 13'!F114, "SIM") +  COUNTIF('Obra 14'!F114, "SIM") +  COUNTIF('Obra 15'!F114, "SIM") +  COUNTIF('Obra 16'!F114, "SIM") +  COUNTIF('Obra 17'!F114, "SIM") +  COUNTIF('Obra 18'!F114, "SIM") +  COUNTIF('Obra 19'!F114, "SIM") +  COUNTIF('Obra 20'!F114, "SIM") +  COUNTIF('Obra 21'!F114, "SIM") +  COUNTIF('Obra 22'!F114, "SIM") +  COUNTIF('Obra 23'!F114, "SIM") +  COUNTIF('Obra 24'!F114, "SIM") +  COUNTIF('Obra 25'!F114, "SIM")</f>
        <v>0</v>
      </c>
      <c r="F100" s="22">
        <f>COUNTIF('Obra 1'!G114, "SIM") +  COUNTIF('Obra 2'!G114, "SIM") + COUNTIF('Obra 3'!G114, "SIM") + COUNTIF('Obra 4'!G114, "SIM")+ COUNTIF('Obra 5'!G114, "SIM") + COUNTIF('Obra 6'!G114, "SIM") +  COUNTIF('Obra 7'!G114, "SIM") +  COUNTIF('Obra 8'!G114, "SIM") +  COUNTIF('Obra 9'!G114, "SIM") +  COUNTIF('Obra 10'!G114, "SIM") +  COUNTIF('Obra 11'!G114, "SIM") +  COUNTIF('Obra 12'!G114, "SIM") +  COUNTIF('Obra 13'!G114, "SIM") +  COUNTIF('Obra 14'!G114, "SIM") +  COUNTIF('Obra 15'!G114, "SIM") +  COUNTIF('Obra 16'!G114, "SIM") +  COUNTIF('Obra 17'!G114, "SIM") +  COUNTIF('Obra 18'!G114, "SIM") +  COUNTIF('Obra 19'!G114, "SIM") +  COUNTIF('Obra 20'!G114, "SIM") +  COUNTIF('Obra 21'!G114, "SIM") +  COUNTIF('Obra 22'!G114, "SIM") +  COUNTIF('Obra 23'!G114, "SIM") +  COUNTIF('Obra 24'!G114, "SIM") +  COUNTIF('Obra 25'!G114, "SIM")</f>
        <v>0</v>
      </c>
      <c r="G100" s="22">
        <f>IF($B100="Especial",D100*Pontuação!R$4,IF($B100="AA",D100*Pontuação!R$5,IF($B100="A",D100*Pontuação!R$6,IF($B100="B",D100*Pontuação!R$7,IF($B100="C",D100*Pontuação!R$8,0)))))</f>
        <v>0</v>
      </c>
      <c r="H100" s="22">
        <f>IF($B100="Especial",E100*Pontuação!S$4,IF($B100="AA",E100*Pontuação!S$5,IF($B100="A",E100*Pontuação!S$6,IF($B100="B",E100*Pontuação!S$7,IF($B100="C",E100*Pontuação!S$8,0)))))</f>
        <v>0</v>
      </c>
      <c r="I100" s="22"/>
      <c r="J100" s="120">
        <f t="shared" si="3"/>
        <v>0</v>
      </c>
      <c r="K100" s="121">
        <f>COUNTIF('Obra 1'!J114, "Preenchimento incorreto!") +  COUNTIF('Obra 2'!J114, "Preenchimento incorreto!") + COUNTIF('Obra 3'!J114, "Preenchimento incorreto!") + COUNTIF('Obra 4'!J114, "Preenchimento incorreto!")+ COUNTIF('Obra 5'!J114, "Preenchimento incorreto!") + COUNTIF('Obra 6'!J114, "Preenchimento incorreto!") +  COUNTIF('Obra 7'!J114, "Preenchimento incorreto!") +  COUNTIF('Obra 8'!J114, "Preenchimento incorreto!") +  COUNTIF('Obra 9'!J114, "Preenchimento incorreto!") +  COUNTIF('Obra 10'!J114, "Preenchimento incorreto!") +  COUNTIF('Obra 11'!J114, "Preenchimento incorreto!") +  COUNTIF('Obra 12'!J114, "Preenchimento incorreto!") +  COUNTIF('Obra 13'!J114, "Preenchimento incorreto!") +  COUNTIF('Obra 14'!J114, "Preenchimento incorreto!") +  COUNTIF('Obra 15'!J114, "Preenchimento incorreto!") +  COUNTIF('Obra 16'!J114, "Preenchimento incorreto!") +  COUNTIF('Obra 17'!J114, "Preenchimento incorreto!") +  COUNTIF('Obra 18'!J114, "Preenchimento incorreto!") +  COUNTIF('Obra 19'!J114, "Preenchimento incorreto!") +  COUNTIF('Obra 20'!J114, "Preenchimento incorreto!") +  COUNTIF('Obra 21'!J114, "Preenchimento incorreto!") +  COUNTIF('Obra 22'!J114, "Preenchimento incorreto!") +  COUNTIF('Obra 23'!J114, "Preenchimento incorreto!") +  COUNTIF('Obra 24'!J114, "Preenchimento incorreto!") +  COUNTIF('Obra 25'!J114, "Preenchimento incorreto!")</f>
        <v>0</v>
      </c>
    </row>
    <row r="101" spans="2:11" x14ac:dyDescent="0.25">
      <c r="B101" s="14" t="s">
        <v>128</v>
      </c>
      <c r="C101" s="12" t="s">
        <v>171</v>
      </c>
      <c r="D101" s="22">
        <f>COUNTIF('Obra 1'!E115, "SIM") +  COUNTIF('Obra 2'!E115, "SIM") + COUNTIF('Obra 3'!E115, "SIM") + COUNTIF('Obra 4'!E115, "SIM")+ COUNTIF('Obra 5'!E115, "SIM") + COUNTIF('Obra 6'!E115, "SIM") +  COUNTIF('Obra 7'!E115, "SIM") +  COUNTIF('Obra 8'!E115, "SIM") +  COUNTIF('Obra 9'!E115, "SIM") +  COUNTIF('Obra 10'!E115, "SIM") +  COUNTIF('Obra 11'!E115, "SIM") +  COUNTIF('Obra 12'!E115, "SIM") +  COUNTIF('Obra 13'!E115, "SIM") +  COUNTIF('Obra 14'!E115, "SIM") +  COUNTIF('Obra 15'!E115, "SIM") +  COUNTIF('Obra 16'!E115, "SIM") +  COUNTIF('Obra 17'!E115, "SIM") +  COUNTIF('Obra 18'!E115, "SIM") +  COUNTIF('Obra 19'!E115, "SIM") +  COUNTIF('Obra 20'!E115, "SIM") +  COUNTIF('Obra 21'!E115, "SIM") +  COUNTIF('Obra 22'!E115, "SIM") +  COUNTIF('Obra 23'!E115, "SIM") +  COUNTIF('Obra 24'!E115, "SIM") +  COUNTIF('Obra 25'!E115, "SIM")</f>
        <v>0</v>
      </c>
      <c r="E101" s="22">
        <f>COUNTIF('Obra 1'!F115, "SIM") +  COUNTIF('Obra 2'!F115, "SIM") + COUNTIF('Obra 3'!F115, "SIM") + COUNTIF('Obra 4'!F115, "SIM")+ COUNTIF('Obra 5'!F115, "SIM") + COUNTIF('Obra 6'!F115, "SIM") +  COUNTIF('Obra 7'!F115, "SIM") +  COUNTIF('Obra 8'!F115, "SIM") +  COUNTIF('Obra 9'!F115, "SIM") +  COUNTIF('Obra 10'!F115, "SIM") +  COUNTIF('Obra 11'!F115, "SIM") +  COUNTIF('Obra 12'!F115, "SIM") +  COUNTIF('Obra 13'!F115, "SIM") +  COUNTIF('Obra 14'!F115, "SIM") +  COUNTIF('Obra 15'!F115, "SIM") +  COUNTIF('Obra 16'!F115, "SIM") +  COUNTIF('Obra 17'!F115, "SIM") +  COUNTIF('Obra 18'!F115, "SIM") +  COUNTIF('Obra 19'!F115, "SIM") +  COUNTIF('Obra 20'!F115, "SIM") +  COUNTIF('Obra 21'!F115, "SIM") +  COUNTIF('Obra 22'!F115, "SIM") +  COUNTIF('Obra 23'!F115, "SIM") +  COUNTIF('Obra 24'!F115, "SIM") +  COUNTIF('Obra 25'!F115, "SIM")</f>
        <v>0</v>
      </c>
      <c r="F101" s="22">
        <f>COUNTIF('Obra 1'!G115, "SIM") +  COUNTIF('Obra 2'!G115, "SIM") + COUNTIF('Obra 3'!G115, "SIM") + COUNTIF('Obra 4'!G115, "SIM")+ COUNTIF('Obra 5'!G115, "SIM") + COUNTIF('Obra 6'!G115, "SIM") +  COUNTIF('Obra 7'!G115, "SIM") +  COUNTIF('Obra 8'!G115, "SIM") +  COUNTIF('Obra 9'!G115, "SIM") +  COUNTIF('Obra 10'!G115, "SIM") +  COUNTIF('Obra 11'!G115, "SIM") +  COUNTIF('Obra 12'!G115, "SIM") +  COUNTIF('Obra 13'!G115, "SIM") +  COUNTIF('Obra 14'!G115, "SIM") +  COUNTIF('Obra 15'!G115, "SIM") +  COUNTIF('Obra 16'!G115, "SIM") +  COUNTIF('Obra 17'!G115, "SIM") +  COUNTIF('Obra 18'!G115, "SIM") +  COUNTIF('Obra 19'!G115, "SIM") +  COUNTIF('Obra 20'!G115, "SIM") +  COUNTIF('Obra 21'!G115, "SIM") +  COUNTIF('Obra 22'!G115, "SIM") +  COUNTIF('Obra 23'!G115, "SIM") +  COUNTIF('Obra 24'!G115, "SIM") +  COUNTIF('Obra 25'!G115, "SIM")</f>
        <v>0</v>
      </c>
      <c r="G101" s="22">
        <f>IF($B101="Especial",D101*Pontuação!R$4,IF($B101="AA",D101*Pontuação!R$5,IF($B101="A",D101*Pontuação!R$6,IF($B101="B",D101*Pontuação!R$7,IF($B101="C",D101*Pontuação!R$8,0)))))</f>
        <v>0</v>
      </c>
      <c r="H101" s="22">
        <f>IF($B101="Especial",E101*Pontuação!S$4,IF($B101="AA",E101*Pontuação!S$5,IF($B101="A",E101*Pontuação!S$6,IF($B101="B",E101*Pontuação!S$7,IF($B101="C",E101*Pontuação!S$8,0)))))</f>
        <v>0</v>
      </c>
      <c r="I101" s="22"/>
      <c r="J101" s="120">
        <f t="shared" si="3"/>
        <v>0</v>
      </c>
      <c r="K101" s="121">
        <f>COUNTIF('Obra 1'!J115, "Preenchimento incorreto!") +  COUNTIF('Obra 2'!J115, "Preenchimento incorreto!") + COUNTIF('Obra 3'!J115, "Preenchimento incorreto!") + COUNTIF('Obra 4'!J115, "Preenchimento incorreto!")+ COUNTIF('Obra 5'!J115, "Preenchimento incorreto!") + COUNTIF('Obra 6'!J115, "Preenchimento incorreto!") +  COUNTIF('Obra 7'!J115, "Preenchimento incorreto!") +  COUNTIF('Obra 8'!J115, "Preenchimento incorreto!") +  COUNTIF('Obra 9'!J115, "Preenchimento incorreto!") +  COUNTIF('Obra 10'!J115, "Preenchimento incorreto!") +  COUNTIF('Obra 11'!J115, "Preenchimento incorreto!") +  COUNTIF('Obra 12'!J115, "Preenchimento incorreto!") +  COUNTIF('Obra 13'!J115, "Preenchimento incorreto!") +  COUNTIF('Obra 14'!J115, "Preenchimento incorreto!") +  COUNTIF('Obra 15'!J115, "Preenchimento incorreto!") +  COUNTIF('Obra 16'!J115, "Preenchimento incorreto!") +  COUNTIF('Obra 17'!J115, "Preenchimento incorreto!") +  COUNTIF('Obra 18'!J115, "Preenchimento incorreto!") +  COUNTIF('Obra 19'!J115, "Preenchimento incorreto!") +  COUNTIF('Obra 20'!J115, "Preenchimento incorreto!") +  COUNTIF('Obra 21'!J115, "Preenchimento incorreto!") +  COUNTIF('Obra 22'!J115, "Preenchimento incorreto!") +  COUNTIF('Obra 23'!J115, "Preenchimento incorreto!") +  COUNTIF('Obra 24'!J115, "Preenchimento incorreto!") +  COUNTIF('Obra 25'!J115, "Preenchimento incorreto!")</f>
        <v>0</v>
      </c>
    </row>
    <row r="102" spans="2:11" x14ac:dyDescent="0.25">
      <c r="B102" s="16" t="s">
        <v>128</v>
      </c>
      <c r="C102" s="12" t="s">
        <v>51</v>
      </c>
      <c r="D102" s="22">
        <f>COUNTIF('Obra 1'!E116, "SIM") +  COUNTIF('Obra 2'!E116, "SIM") + COUNTIF('Obra 3'!E116, "SIM") + COUNTIF('Obra 4'!E116, "SIM")+ COUNTIF('Obra 5'!E116, "SIM") + COUNTIF('Obra 6'!E116, "SIM") +  COUNTIF('Obra 7'!E116, "SIM") +  COUNTIF('Obra 8'!E116, "SIM") +  COUNTIF('Obra 9'!E116, "SIM") +  COUNTIF('Obra 10'!E116, "SIM") +  COUNTIF('Obra 11'!E116, "SIM") +  COUNTIF('Obra 12'!E116, "SIM") +  COUNTIF('Obra 13'!E116, "SIM") +  COUNTIF('Obra 14'!E116, "SIM") +  COUNTIF('Obra 15'!E116, "SIM") +  COUNTIF('Obra 16'!E116, "SIM") +  COUNTIF('Obra 17'!E116, "SIM") +  COUNTIF('Obra 18'!E116, "SIM") +  COUNTIF('Obra 19'!E116, "SIM") +  COUNTIF('Obra 20'!E116, "SIM") +  COUNTIF('Obra 21'!E116, "SIM") +  COUNTIF('Obra 22'!E116, "SIM") +  COUNTIF('Obra 23'!E116, "SIM") +  COUNTIF('Obra 24'!E116, "SIM") +  COUNTIF('Obra 25'!E116, "SIM")</f>
        <v>0</v>
      </c>
      <c r="E102" s="22">
        <f>COUNTIF('Obra 1'!F116, "SIM") +  COUNTIF('Obra 2'!F116, "SIM") + COUNTIF('Obra 3'!F116, "SIM") + COUNTIF('Obra 4'!F116, "SIM")+ COUNTIF('Obra 5'!F116, "SIM") + COUNTIF('Obra 6'!F116, "SIM") +  COUNTIF('Obra 7'!F116, "SIM") +  COUNTIF('Obra 8'!F116, "SIM") +  COUNTIF('Obra 9'!F116, "SIM") +  COUNTIF('Obra 10'!F116, "SIM") +  COUNTIF('Obra 11'!F116, "SIM") +  COUNTIF('Obra 12'!F116, "SIM") +  COUNTIF('Obra 13'!F116, "SIM") +  COUNTIF('Obra 14'!F116, "SIM") +  COUNTIF('Obra 15'!F116, "SIM") +  COUNTIF('Obra 16'!F116, "SIM") +  COUNTIF('Obra 17'!F116, "SIM") +  COUNTIF('Obra 18'!F116, "SIM") +  COUNTIF('Obra 19'!F116, "SIM") +  COUNTIF('Obra 20'!F116, "SIM") +  COUNTIF('Obra 21'!F116, "SIM") +  COUNTIF('Obra 22'!F116, "SIM") +  COUNTIF('Obra 23'!F116, "SIM") +  COUNTIF('Obra 24'!F116, "SIM") +  COUNTIF('Obra 25'!F116, "SIM")</f>
        <v>0</v>
      </c>
      <c r="F102" s="22">
        <f>COUNTIF('Obra 1'!G116, "SIM") +  COUNTIF('Obra 2'!G116, "SIM") + COUNTIF('Obra 3'!G116, "SIM") + COUNTIF('Obra 4'!G116, "SIM")+ COUNTIF('Obra 5'!G116, "SIM") + COUNTIF('Obra 6'!G116, "SIM") +  COUNTIF('Obra 7'!G116, "SIM") +  COUNTIF('Obra 8'!G116, "SIM") +  COUNTIF('Obra 9'!G116, "SIM") +  COUNTIF('Obra 10'!G116, "SIM") +  COUNTIF('Obra 11'!G116, "SIM") +  COUNTIF('Obra 12'!G116, "SIM") +  COUNTIF('Obra 13'!G116, "SIM") +  COUNTIF('Obra 14'!G116, "SIM") +  COUNTIF('Obra 15'!G116, "SIM") +  COUNTIF('Obra 16'!G116, "SIM") +  COUNTIF('Obra 17'!G116, "SIM") +  COUNTIF('Obra 18'!G116, "SIM") +  COUNTIF('Obra 19'!G116, "SIM") +  COUNTIF('Obra 20'!G116, "SIM") +  COUNTIF('Obra 21'!G116, "SIM") +  COUNTIF('Obra 22'!G116, "SIM") +  COUNTIF('Obra 23'!G116, "SIM") +  COUNTIF('Obra 24'!G116, "SIM") +  COUNTIF('Obra 25'!G116, "SIM")</f>
        <v>0</v>
      </c>
      <c r="G102" s="22">
        <f>IF($B102="Especial",D102*Pontuação!R$4,IF($B102="AA",D102*Pontuação!R$5,IF($B102="A",D102*Pontuação!R$6,IF($B102="B",D102*Pontuação!R$7,IF($B102="C",D102*Pontuação!R$8,0)))))</f>
        <v>0</v>
      </c>
      <c r="H102" s="22">
        <f>IF($B102="Especial",E102*Pontuação!S$4,IF($B102="AA",E102*Pontuação!S$5,IF($B102="A",E102*Pontuação!S$6,IF($B102="B",E102*Pontuação!S$7,IF($B102="C",E102*Pontuação!S$8,0)))))</f>
        <v>0</v>
      </c>
      <c r="I102" s="22"/>
      <c r="J102" s="120">
        <f t="shared" si="3"/>
        <v>0</v>
      </c>
      <c r="K102" s="121">
        <f>COUNTIF('Obra 1'!J116, "Preenchimento incorreto!") +  COUNTIF('Obra 2'!J116, "Preenchimento incorreto!") + COUNTIF('Obra 3'!J116, "Preenchimento incorreto!") + COUNTIF('Obra 4'!J116, "Preenchimento incorreto!")+ COUNTIF('Obra 5'!J116, "Preenchimento incorreto!") + COUNTIF('Obra 6'!J116, "Preenchimento incorreto!") +  COUNTIF('Obra 7'!J116, "Preenchimento incorreto!") +  COUNTIF('Obra 8'!J116, "Preenchimento incorreto!") +  COUNTIF('Obra 9'!J116, "Preenchimento incorreto!") +  COUNTIF('Obra 10'!J116, "Preenchimento incorreto!") +  COUNTIF('Obra 11'!J116, "Preenchimento incorreto!") +  COUNTIF('Obra 12'!J116, "Preenchimento incorreto!") +  COUNTIF('Obra 13'!J116, "Preenchimento incorreto!") +  COUNTIF('Obra 14'!J116, "Preenchimento incorreto!") +  COUNTIF('Obra 15'!J116, "Preenchimento incorreto!") +  COUNTIF('Obra 16'!J116, "Preenchimento incorreto!") +  COUNTIF('Obra 17'!J116, "Preenchimento incorreto!") +  COUNTIF('Obra 18'!J116, "Preenchimento incorreto!") +  COUNTIF('Obra 19'!J116, "Preenchimento incorreto!") +  COUNTIF('Obra 20'!J116, "Preenchimento incorreto!") +  COUNTIF('Obra 21'!J116, "Preenchimento incorreto!") +  COUNTIF('Obra 22'!J116, "Preenchimento incorreto!") +  COUNTIF('Obra 23'!J116, "Preenchimento incorreto!") +  COUNTIF('Obra 24'!J116, "Preenchimento incorreto!") +  COUNTIF('Obra 25'!J116, "Preenchimento incorreto!")</f>
        <v>0</v>
      </c>
    </row>
    <row r="103" spans="2:11" x14ac:dyDescent="0.25">
      <c r="B103" s="14" t="s">
        <v>128</v>
      </c>
      <c r="C103" s="12" t="s">
        <v>81</v>
      </c>
      <c r="D103" s="22">
        <f>COUNTIF('Obra 1'!E117, "SIM") +  COUNTIF('Obra 2'!E117, "SIM") + COUNTIF('Obra 3'!E117, "SIM") + COUNTIF('Obra 4'!E117, "SIM")+ COUNTIF('Obra 5'!E117, "SIM") + COUNTIF('Obra 6'!E117, "SIM") +  COUNTIF('Obra 7'!E117, "SIM") +  COUNTIF('Obra 8'!E117, "SIM") +  COUNTIF('Obra 9'!E117, "SIM") +  COUNTIF('Obra 10'!E117, "SIM") +  COUNTIF('Obra 11'!E117, "SIM") +  COUNTIF('Obra 12'!E117, "SIM") +  COUNTIF('Obra 13'!E117, "SIM") +  COUNTIF('Obra 14'!E117, "SIM") +  COUNTIF('Obra 15'!E117, "SIM") +  COUNTIF('Obra 16'!E117, "SIM") +  COUNTIF('Obra 17'!E117, "SIM") +  COUNTIF('Obra 18'!E117, "SIM") +  COUNTIF('Obra 19'!E117, "SIM") +  COUNTIF('Obra 20'!E117, "SIM") +  COUNTIF('Obra 21'!E117, "SIM") +  COUNTIF('Obra 22'!E117, "SIM") +  COUNTIF('Obra 23'!E117, "SIM") +  COUNTIF('Obra 24'!E117, "SIM") +  COUNTIF('Obra 25'!E117, "SIM")</f>
        <v>0</v>
      </c>
      <c r="E103" s="22">
        <f>COUNTIF('Obra 1'!F117, "SIM") +  COUNTIF('Obra 2'!F117, "SIM") + COUNTIF('Obra 3'!F117, "SIM") + COUNTIF('Obra 4'!F117, "SIM")+ COUNTIF('Obra 5'!F117, "SIM") + COUNTIF('Obra 6'!F117, "SIM") +  COUNTIF('Obra 7'!F117, "SIM") +  COUNTIF('Obra 8'!F117, "SIM") +  COUNTIF('Obra 9'!F117, "SIM") +  COUNTIF('Obra 10'!F117, "SIM") +  COUNTIF('Obra 11'!F117, "SIM") +  COUNTIF('Obra 12'!F117, "SIM") +  COUNTIF('Obra 13'!F117, "SIM") +  COUNTIF('Obra 14'!F117, "SIM") +  COUNTIF('Obra 15'!F117, "SIM") +  COUNTIF('Obra 16'!F117, "SIM") +  COUNTIF('Obra 17'!F117, "SIM") +  COUNTIF('Obra 18'!F117, "SIM") +  COUNTIF('Obra 19'!F117, "SIM") +  COUNTIF('Obra 20'!F117, "SIM") +  COUNTIF('Obra 21'!F117, "SIM") +  COUNTIF('Obra 22'!F117, "SIM") +  COUNTIF('Obra 23'!F117, "SIM") +  COUNTIF('Obra 24'!F117, "SIM") +  COUNTIF('Obra 25'!F117, "SIM")</f>
        <v>0</v>
      </c>
      <c r="F103" s="22">
        <f>COUNTIF('Obra 1'!G117, "SIM") +  COUNTIF('Obra 2'!G117, "SIM") + COUNTIF('Obra 3'!G117, "SIM") + COUNTIF('Obra 4'!G117, "SIM")+ COUNTIF('Obra 5'!G117, "SIM") + COUNTIF('Obra 6'!G117, "SIM") +  COUNTIF('Obra 7'!G117, "SIM") +  COUNTIF('Obra 8'!G117, "SIM") +  COUNTIF('Obra 9'!G117, "SIM") +  COUNTIF('Obra 10'!G117, "SIM") +  COUNTIF('Obra 11'!G117, "SIM") +  COUNTIF('Obra 12'!G117, "SIM") +  COUNTIF('Obra 13'!G117, "SIM") +  COUNTIF('Obra 14'!G117, "SIM") +  COUNTIF('Obra 15'!G117, "SIM") +  COUNTIF('Obra 16'!G117, "SIM") +  COUNTIF('Obra 17'!G117, "SIM") +  COUNTIF('Obra 18'!G117, "SIM") +  COUNTIF('Obra 19'!G117, "SIM") +  COUNTIF('Obra 20'!G117, "SIM") +  COUNTIF('Obra 21'!G117, "SIM") +  COUNTIF('Obra 22'!G117, "SIM") +  COUNTIF('Obra 23'!G117, "SIM") +  COUNTIF('Obra 24'!G117, "SIM") +  COUNTIF('Obra 25'!G117, "SIM")</f>
        <v>0</v>
      </c>
      <c r="G103" s="22">
        <f>IF($B103="Especial",D103*Pontuação!R$4,IF($B103="AA",D103*Pontuação!R$5,IF($B103="A",D103*Pontuação!R$6,IF($B103="B",D103*Pontuação!R$7,IF($B103="C",D103*Pontuação!R$8,0)))))</f>
        <v>0</v>
      </c>
      <c r="H103" s="22">
        <f>IF($B103="Especial",E103*Pontuação!S$4,IF($B103="AA",E103*Pontuação!S$5,IF($B103="A",E103*Pontuação!S$6,IF($B103="B",E103*Pontuação!S$7,IF($B103="C",E103*Pontuação!S$8,0)))))</f>
        <v>0</v>
      </c>
      <c r="I103" s="22"/>
      <c r="J103" s="120">
        <f t="shared" si="3"/>
        <v>0</v>
      </c>
      <c r="K103" s="121">
        <f>COUNTIF('Obra 1'!J117, "Preenchimento incorreto!") +  COUNTIF('Obra 2'!J117, "Preenchimento incorreto!") + COUNTIF('Obra 3'!J117, "Preenchimento incorreto!") + COUNTIF('Obra 4'!J117, "Preenchimento incorreto!")+ COUNTIF('Obra 5'!J117, "Preenchimento incorreto!") + COUNTIF('Obra 6'!J117, "Preenchimento incorreto!") +  COUNTIF('Obra 7'!J117, "Preenchimento incorreto!") +  COUNTIF('Obra 8'!J117, "Preenchimento incorreto!") +  COUNTIF('Obra 9'!J117, "Preenchimento incorreto!") +  COUNTIF('Obra 10'!J117, "Preenchimento incorreto!") +  COUNTIF('Obra 11'!J117, "Preenchimento incorreto!") +  COUNTIF('Obra 12'!J117, "Preenchimento incorreto!") +  COUNTIF('Obra 13'!J117, "Preenchimento incorreto!") +  COUNTIF('Obra 14'!J117, "Preenchimento incorreto!") +  COUNTIF('Obra 15'!J117, "Preenchimento incorreto!") +  COUNTIF('Obra 16'!J117, "Preenchimento incorreto!") +  COUNTIF('Obra 17'!J117, "Preenchimento incorreto!") +  COUNTIF('Obra 18'!J117, "Preenchimento incorreto!") +  COUNTIF('Obra 19'!J117, "Preenchimento incorreto!") +  COUNTIF('Obra 20'!J117, "Preenchimento incorreto!") +  COUNTIF('Obra 21'!J117, "Preenchimento incorreto!") +  COUNTIF('Obra 22'!J117, "Preenchimento incorreto!") +  COUNTIF('Obra 23'!J117, "Preenchimento incorreto!") +  COUNTIF('Obra 24'!J117, "Preenchimento incorreto!") +  COUNTIF('Obra 25'!J117, "Preenchimento incorreto!")</f>
        <v>0</v>
      </c>
    </row>
    <row r="104" spans="2:11" x14ac:dyDescent="0.25">
      <c r="B104" s="16" t="s">
        <v>128</v>
      </c>
      <c r="C104" s="12" t="s">
        <v>173</v>
      </c>
      <c r="D104" s="22">
        <f>COUNTIF('Obra 1'!E118, "SIM") +  COUNTIF('Obra 2'!E118, "SIM") + COUNTIF('Obra 3'!E118, "SIM") + COUNTIF('Obra 4'!E118, "SIM")+ COUNTIF('Obra 5'!E118, "SIM") + COUNTIF('Obra 6'!E118, "SIM") +  COUNTIF('Obra 7'!E118, "SIM") +  COUNTIF('Obra 8'!E118, "SIM") +  COUNTIF('Obra 9'!E118, "SIM") +  COUNTIF('Obra 10'!E118, "SIM") +  COUNTIF('Obra 11'!E118, "SIM") +  COUNTIF('Obra 12'!E118, "SIM") +  COUNTIF('Obra 13'!E118, "SIM") +  COUNTIF('Obra 14'!E118, "SIM") +  COUNTIF('Obra 15'!E118, "SIM") +  COUNTIF('Obra 16'!E118, "SIM") +  COUNTIF('Obra 17'!E118, "SIM") +  COUNTIF('Obra 18'!E118, "SIM") +  COUNTIF('Obra 19'!E118, "SIM") +  COUNTIF('Obra 20'!E118, "SIM") +  COUNTIF('Obra 21'!E118, "SIM") +  COUNTIF('Obra 22'!E118, "SIM") +  COUNTIF('Obra 23'!E118, "SIM") +  COUNTIF('Obra 24'!E118, "SIM") +  COUNTIF('Obra 25'!E118, "SIM")</f>
        <v>0</v>
      </c>
      <c r="E104" s="22">
        <f>COUNTIF('Obra 1'!F118, "SIM") +  COUNTIF('Obra 2'!F118, "SIM") + COUNTIF('Obra 3'!F118, "SIM") + COUNTIF('Obra 4'!F118, "SIM")+ COUNTIF('Obra 5'!F118, "SIM") + COUNTIF('Obra 6'!F118, "SIM") +  COUNTIF('Obra 7'!F118, "SIM") +  COUNTIF('Obra 8'!F118, "SIM") +  COUNTIF('Obra 9'!F118, "SIM") +  COUNTIF('Obra 10'!F118, "SIM") +  COUNTIF('Obra 11'!F118, "SIM") +  COUNTIF('Obra 12'!F118, "SIM") +  COUNTIF('Obra 13'!F118, "SIM") +  COUNTIF('Obra 14'!F118, "SIM") +  COUNTIF('Obra 15'!F118, "SIM") +  COUNTIF('Obra 16'!F118, "SIM") +  COUNTIF('Obra 17'!F118, "SIM") +  COUNTIF('Obra 18'!F118, "SIM") +  COUNTIF('Obra 19'!F118, "SIM") +  COUNTIF('Obra 20'!F118, "SIM") +  COUNTIF('Obra 21'!F118, "SIM") +  COUNTIF('Obra 22'!F118, "SIM") +  COUNTIF('Obra 23'!F118, "SIM") +  COUNTIF('Obra 24'!F118, "SIM") +  COUNTIF('Obra 25'!F118, "SIM")</f>
        <v>0</v>
      </c>
      <c r="F104" s="22">
        <f>COUNTIF('Obra 1'!G118, "SIM") +  COUNTIF('Obra 2'!G118, "SIM") + COUNTIF('Obra 3'!G118, "SIM") + COUNTIF('Obra 4'!G118, "SIM")+ COUNTIF('Obra 5'!G118, "SIM") + COUNTIF('Obra 6'!G118, "SIM") +  COUNTIF('Obra 7'!G118, "SIM") +  COUNTIF('Obra 8'!G118, "SIM") +  COUNTIF('Obra 9'!G118, "SIM") +  COUNTIF('Obra 10'!G118, "SIM") +  COUNTIF('Obra 11'!G118, "SIM") +  COUNTIF('Obra 12'!G118, "SIM") +  COUNTIF('Obra 13'!G118, "SIM") +  COUNTIF('Obra 14'!G118, "SIM") +  COUNTIF('Obra 15'!G118, "SIM") +  COUNTIF('Obra 16'!G118, "SIM") +  COUNTIF('Obra 17'!G118, "SIM") +  COUNTIF('Obra 18'!G118, "SIM") +  COUNTIF('Obra 19'!G118, "SIM") +  COUNTIF('Obra 20'!G118, "SIM") +  COUNTIF('Obra 21'!G118, "SIM") +  COUNTIF('Obra 22'!G118, "SIM") +  COUNTIF('Obra 23'!G118, "SIM") +  COUNTIF('Obra 24'!G118, "SIM") +  COUNTIF('Obra 25'!G118, "SIM")</f>
        <v>0</v>
      </c>
      <c r="G104" s="22">
        <f>IF($B104="Especial",D104*Pontuação!R$4,IF($B104="AA",D104*Pontuação!R$5,IF($B104="A",D104*Pontuação!R$6,IF($B104="B",D104*Pontuação!R$7,IF($B104="C",D104*Pontuação!R$8,0)))))</f>
        <v>0</v>
      </c>
      <c r="H104" s="22">
        <f>IF($B104="Especial",E104*Pontuação!S$4,IF($B104="AA",E104*Pontuação!S$5,IF($B104="A",E104*Pontuação!S$6,IF($B104="B",E104*Pontuação!S$7,IF($B104="C",E104*Pontuação!S$8,0)))))</f>
        <v>0</v>
      </c>
      <c r="I104" s="22"/>
      <c r="J104" s="120">
        <f t="shared" si="3"/>
        <v>0</v>
      </c>
      <c r="K104" s="121">
        <f>COUNTIF('Obra 1'!J118, "Preenchimento incorreto!") +  COUNTIF('Obra 2'!J118, "Preenchimento incorreto!") + COUNTIF('Obra 3'!J118, "Preenchimento incorreto!") + COUNTIF('Obra 4'!J118, "Preenchimento incorreto!")+ COUNTIF('Obra 5'!J118, "Preenchimento incorreto!") + COUNTIF('Obra 6'!J118, "Preenchimento incorreto!") +  COUNTIF('Obra 7'!J118, "Preenchimento incorreto!") +  COUNTIF('Obra 8'!J118, "Preenchimento incorreto!") +  COUNTIF('Obra 9'!J118, "Preenchimento incorreto!") +  COUNTIF('Obra 10'!J118, "Preenchimento incorreto!") +  COUNTIF('Obra 11'!J118, "Preenchimento incorreto!") +  COUNTIF('Obra 12'!J118, "Preenchimento incorreto!") +  COUNTIF('Obra 13'!J118, "Preenchimento incorreto!") +  COUNTIF('Obra 14'!J118, "Preenchimento incorreto!") +  COUNTIF('Obra 15'!J118, "Preenchimento incorreto!") +  COUNTIF('Obra 16'!J118, "Preenchimento incorreto!") +  COUNTIF('Obra 17'!J118, "Preenchimento incorreto!") +  COUNTIF('Obra 18'!J118, "Preenchimento incorreto!") +  COUNTIF('Obra 19'!J118, "Preenchimento incorreto!") +  COUNTIF('Obra 20'!J118, "Preenchimento incorreto!") +  COUNTIF('Obra 21'!J118, "Preenchimento incorreto!") +  COUNTIF('Obra 22'!J118, "Preenchimento incorreto!") +  COUNTIF('Obra 23'!J118, "Preenchimento incorreto!") +  COUNTIF('Obra 24'!J118, "Preenchimento incorreto!") +  COUNTIF('Obra 25'!J118, "Preenchimento incorreto!")</f>
        <v>0</v>
      </c>
    </row>
    <row r="105" spans="2:11" x14ac:dyDescent="0.25">
      <c r="B105" s="14" t="s">
        <v>128</v>
      </c>
      <c r="C105" s="12" t="s">
        <v>82</v>
      </c>
      <c r="D105" s="22">
        <f>COUNTIF('Obra 1'!E119, "SIM") +  COUNTIF('Obra 2'!E119, "SIM") + COUNTIF('Obra 3'!E119, "SIM") + COUNTIF('Obra 4'!E119, "SIM")+ COUNTIF('Obra 5'!E119, "SIM") + COUNTIF('Obra 6'!E119, "SIM") +  COUNTIF('Obra 7'!E119, "SIM") +  COUNTIF('Obra 8'!E119, "SIM") +  COUNTIF('Obra 9'!E119, "SIM") +  COUNTIF('Obra 10'!E119, "SIM") +  COUNTIF('Obra 11'!E119, "SIM") +  COUNTIF('Obra 12'!E119, "SIM") +  COUNTIF('Obra 13'!E119, "SIM") +  COUNTIF('Obra 14'!E119, "SIM") +  COUNTIF('Obra 15'!E119, "SIM") +  COUNTIF('Obra 16'!E119, "SIM") +  COUNTIF('Obra 17'!E119, "SIM") +  COUNTIF('Obra 18'!E119, "SIM") +  COUNTIF('Obra 19'!E119, "SIM") +  COUNTIF('Obra 20'!E119, "SIM") +  COUNTIF('Obra 21'!E119, "SIM") +  COUNTIF('Obra 22'!E119, "SIM") +  COUNTIF('Obra 23'!E119, "SIM") +  COUNTIF('Obra 24'!E119, "SIM") +  COUNTIF('Obra 25'!E119, "SIM")</f>
        <v>0</v>
      </c>
      <c r="E105" s="22">
        <f>COUNTIF('Obra 1'!F119, "SIM") +  COUNTIF('Obra 2'!F119, "SIM") + COUNTIF('Obra 3'!F119, "SIM") + COUNTIF('Obra 4'!F119, "SIM")+ COUNTIF('Obra 5'!F119, "SIM") + COUNTIF('Obra 6'!F119, "SIM") +  COUNTIF('Obra 7'!F119, "SIM") +  COUNTIF('Obra 8'!F119, "SIM") +  COUNTIF('Obra 9'!F119, "SIM") +  COUNTIF('Obra 10'!F119, "SIM") +  COUNTIF('Obra 11'!F119, "SIM") +  COUNTIF('Obra 12'!F119, "SIM") +  COUNTIF('Obra 13'!F119, "SIM") +  COUNTIF('Obra 14'!F119, "SIM") +  COUNTIF('Obra 15'!F119, "SIM") +  COUNTIF('Obra 16'!F119, "SIM") +  COUNTIF('Obra 17'!F119, "SIM") +  COUNTIF('Obra 18'!F119, "SIM") +  COUNTIF('Obra 19'!F119, "SIM") +  COUNTIF('Obra 20'!F119, "SIM") +  COUNTIF('Obra 21'!F119, "SIM") +  COUNTIF('Obra 22'!F119, "SIM") +  COUNTIF('Obra 23'!F119, "SIM") +  COUNTIF('Obra 24'!F119, "SIM") +  COUNTIF('Obra 25'!F119, "SIM")</f>
        <v>0</v>
      </c>
      <c r="F105" s="22">
        <f>COUNTIF('Obra 1'!G119, "SIM") +  COUNTIF('Obra 2'!G119, "SIM") + COUNTIF('Obra 3'!G119, "SIM") + COUNTIF('Obra 4'!G119, "SIM")+ COUNTIF('Obra 5'!G119, "SIM") + COUNTIF('Obra 6'!G119, "SIM") +  COUNTIF('Obra 7'!G119, "SIM") +  COUNTIF('Obra 8'!G119, "SIM") +  COUNTIF('Obra 9'!G119, "SIM") +  COUNTIF('Obra 10'!G119, "SIM") +  COUNTIF('Obra 11'!G119, "SIM") +  COUNTIF('Obra 12'!G119, "SIM") +  COUNTIF('Obra 13'!G119, "SIM") +  COUNTIF('Obra 14'!G119, "SIM") +  COUNTIF('Obra 15'!G119, "SIM") +  COUNTIF('Obra 16'!G119, "SIM") +  COUNTIF('Obra 17'!G119, "SIM") +  COUNTIF('Obra 18'!G119, "SIM") +  COUNTIF('Obra 19'!G119, "SIM") +  COUNTIF('Obra 20'!G119, "SIM") +  COUNTIF('Obra 21'!G119, "SIM") +  COUNTIF('Obra 22'!G119, "SIM") +  COUNTIF('Obra 23'!G119, "SIM") +  COUNTIF('Obra 24'!G119, "SIM") +  COUNTIF('Obra 25'!G119, "SIM")</f>
        <v>0</v>
      </c>
      <c r="G105" s="22">
        <f>IF($B105="Especial",D105*Pontuação!R$4,IF($B105="AA",D105*Pontuação!R$5,IF($B105="A",D105*Pontuação!R$6,IF($B105="B",D105*Pontuação!R$7,IF($B105="C",D105*Pontuação!R$8,0)))))</f>
        <v>0</v>
      </c>
      <c r="H105" s="22">
        <f>IF($B105="Especial",E105*Pontuação!S$4,IF($B105="AA",E105*Pontuação!S$5,IF($B105="A",E105*Pontuação!S$6,IF($B105="B",E105*Pontuação!S$7,IF($B105="C",E105*Pontuação!S$8,0)))))</f>
        <v>0</v>
      </c>
      <c r="I105" s="22"/>
      <c r="J105" s="120">
        <f t="shared" si="3"/>
        <v>0</v>
      </c>
      <c r="K105" s="121">
        <f>COUNTIF('Obra 1'!J119, "Preenchimento incorreto!") +  COUNTIF('Obra 2'!J119, "Preenchimento incorreto!") + COUNTIF('Obra 3'!J119, "Preenchimento incorreto!") + COUNTIF('Obra 4'!J119, "Preenchimento incorreto!")+ COUNTIF('Obra 5'!J119, "Preenchimento incorreto!") + COUNTIF('Obra 6'!J119, "Preenchimento incorreto!") +  COUNTIF('Obra 7'!J119, "Preenchimento incorreto!") +  COUNTIF('Obra 8'!J119, "Preenchimento incorreto!") +  COUNTIF('Obra 9'!J119, "Preenchimento incorreto!") +  COUNTIF('Obra 10'!J119, "Preenchimento incorreto!") +  COUNTIF('Obra 11'!J119, "Preenchimento incorreto!") +  COUNTIF('Obra 12'!J119, "Preenchimento incorreto!") +  COUNTIF('Obra 13'!J119, "Preenchimento incorreto!") +  COUNTIF('Obra 14'!J119, "Preenchimento incorreto!") +  COUNTIF('Obra 15'!J119, "Preenchimento incorreto!") +  COUNTIF('Obra 16'!J119, "Preenchimento incorreto!") +  COUNTIF('Obra 17'!J119, "Preenchimento incorreto!") +  COUNTIF('Obra 18'!J119, "Preenchimento incorreto!") +  COUNTIF('Obra 19'!J119, "Preenchimento incorreto!") +  COUNTIF('Obra 20'!J119, "Preenchimento incorreto!") +  COUNTIF('Obra 21'!J119, "Preenchimento incorreto!") +  COUNTIF('Obra 22'!J119, "Preenchimento incorreto!") +  COUNTIF('Obra 23'!J119, "Preenchimento incorreto!") +  COUNTIF('Obra 24'!J119, "Preenchimento incorreto!") +  COUNTIF('Obra 25'!J119, "Preenchimento incorreto!")</f>
        <v>0</v>
      </c>
    </row>
    <row r="106" spans="2:11" x14ac:dyDescent="0.25">
      <c r="B106" s="16" t="s">
        <v>128</v>
      </c>
      <c r="C106" s="12" t="s">
        <v>163</v>
      </c>
      <c r="D106" s="22">
        <f>COUNTIF('Obra 1'!E120, "SIM") +  COUNTIF('Obra 2'!E120, "SIM") + COUNTIF('Obra 3'!E120, "SIM") + COUNTIF('Obra 4'!E120, "SIM")+ COUNTIF('Obra 5'!E120, "SIM") + COUNTIF('Obra 6'!E120, "SIM") +  COUNTIF('Obra 7'!E120, "SIM") +  COUNTIF('Obra 8'!E120, "SIM") +  COUNTIF('Obra 9'!E120, "SIM") +  COUNTIF('Obra 10'!E120, "SIM") +  COUNTIF('Obra 11'!E120, "SIM") +  COUNTIF('Obra 12'!E120, "SIM") +  COUNTIF('Obra 13'!E120, "SIM") +  COUNTIF('Obra 14'!E120, "SIM") +  COUNTIF('Obra 15'!E120, "SIM") +  COUNTIF('Obra 16'!E120, "SIM") +  COUNTIF('Obra 17'!E120, "SIM") +  COUNTIF('Obra 18'!E120, "SIM") +  COUNTIF('Obra 19'!E120, "SIM") +  COUNTIF('Obra 20'!E120, "SIM") +  COUNTIF('Obra 21'!E120, "SIM") +  COUNTIF('Obra 22'!E120, "SIM") +  COUNTIF('Obra 23'!E120, "SIM") +  COUNTIF('Obra 24'!E120, "SIM") +  COUNTIF('Obra 25'!E120, "SIM")</f>
        <v>0</v>
      </c>
      <c r="E106" s="22">
        <f>COUNTIF('Obra 1'!F120, "SIM") +  COUNTIF('Obra 2'!F120, "SIM") + COUNTIF('Obra 3'!F120, "SIM") + COUNTIF('Obra 4'!F120, "SIM")+ COUNTIF('Obra 5'!F120, "SIM") + COUNTIF('Obra 6'!F120, "SIM") +  COUNTIF('Obra 7'!F120, "SIM") +  COUNTIF('Obra 8'!F120, "SIM") +  COUNTIF('Obra 9'!F120, "SIM") +  COUNTIF('Obra 10'!F120, "SIM") +  COUNTIF('Obra 11'!F120, "SIM") +  COUNTIF('Obra 12'!F120, "SIM") +  COUNTIF('Obra 13'!F120, "SIM") +  COUNTIF('Obra 14'!F120, "SIM") +  COUNTIF('Obra 15'!F120, "SIM") +  COUNTIF('Obra 16'!F120, "SIM") +  COUNTIF('Obra 17'!F120, "SIM") +  COUNTIF('Obra 18'!F120, "SIM") +  COUNTIF('Obra 19'!F120, "SIM") +  COUNTIF('Obra 20'!F120, "SIM") +  COUNTIF('Obra 21'!F120, "SIM") +  COUNTIF('Obra 22'!F120, "SIM") +  COUNTIF('Obra 23'!F120, "SIM") +  COUNTIF('Obra 24'!F120, "SIM") +  COUNTIF('Obra 25'!F120, "SIM")</f>
        <v>0</v>
      </c>
      <c r="F106" s="22">
        <f>COUNTIF('Obra 1'!G120, "SIM") +  COUNTIF('Obra 2'!G120, "SIM") + COUNTIF('Obra 3'!G120, "SIM") + COUNTIF('Obra 4'!G120, "SIM")+ COUNTIF('Obra 5'!G120, "SIM") + COUNTIF('Obra 6'!G120, "SIM") +  COUNTIF('Obra 7'!G120, "SIM") +  COUNTIF('Obra 8'!G120, "SIM") +  COUNTIF('Obra 9'!G120, "SIM") +  COUNTIF('Obra 10'!G120, "SIM") +  COUNTIF('Obra 11'!G120, "SIM") +  COUNTIF('Obra 12'!G120, "SIM") +  COUNTIF('Obra 13'!G120, "SIM") +  COUNTIF('Obra 14'!G120, "SIM") +  COUNTIF('Obra 15'!G120, "SIM") +  COUNTIF('Obra 16'!G120, "SIM") +  COUNTIF('Obra 17'!G120, "SIM") +  COUNTIF('Obra 18'!G120, "SIM") +  COUNTIF('Obra 19'!G120, "SIM") +  COUNTIF('Obra 20'!G120, "SIM") +  COUNTIF('Obra 21'!G120, "SIM") +  COUNTIF('Obra 22'!G120, "SIM") +  COUNTIF('Obra 23'!G120, "SIM") +  COUNTIF('Obra 24'!G120, "SIM") +  COUNTIF('Obra 25'!G120, "SIM")</f>
        <v>0</v>
      </c>
      <c r="G106" s="22">
        <f>IF($B106="Especial",D106*Pontuação!R$4,IF($B106="AA",D106*Pontuação!R$5,IF($B106="A",D106*Pontuação!R$6,IF($B106="B",D106*Pontuação!R$7,IF($B106="C",D106*Pontuação!R$8,0)))))</f>
        <v>0</v>
      </c>
      <c r="H106" s="22">
        <f>IF($B106="Especial",E106*Pontuação!S$4,IF($B106="AA",E106*Pontuação!S$5,IF($B106="A",E106*Pontuação!S$6,IF($B106="B",E106*Pontuação!S$7,IF($B106="C",E106*Pontuação!S$8,0)))))</f>
        <v>0</v>
      </c>
      <c r="I106" s="22"/>
      <c r="J106" s="120">
        <f t="shared" si="3"/>
        <v>0</v>
      </c>
      <c r="K106" s="121">
        <f>COUNTIF('Obra 1'!J120, "Preenchimento incorreto!") +  COUNTIF('Obra 2'!J120, "Preenchimento incorreto!") + COUNTIF('Obra 3'!J120, "Preenchimento incorreto!") + COUNTIF('Obra 4'!J120, "Preenchimento incorreto!")+ COUNTIF('Obra 5'!J120, "Preenchimento incorreto!") + COUNTIF('Obra 6'!J120, "Preenchimento incorreto!") +  COUNTIF('Obra 7'!J120, "Preenchimento incorreto!") +  COUNTIF('Obra 8'!J120, "Preenchimento incorreto!") +  COUNTIF('Obra 9'!J120, "Preenchimento incorreto!") +  COUNTIF('Obra 10'!J120, "Preenchimento incorreto!") +  COUNTIF('Obra 11'!J120, "Preenchimento incorreto!") +  COUNTIF('Obra 12'!J120, "Preenchimento incorreto!") +  COUNTIF('Obra 13'!J120, "Preenchimento incorreto!") +  COUNTIF('Obra 14'!J120, "Preenchimento incorreto!") +  COUNTIF('Obra 15'!J120, "Preenchimento incorreto!") +  COUNTIF('Obra 16'!J120, "Preenchimento incorreto!") +  COUNTIF('Obra 17'!J120, "Preenchimento incorreto!") +  COUNTIF('Obra 18'!J120, "Preenchimento incorreto!") +  COUNTIF('Obra 19'!J120, "Preenchimento incorreto!") +  COUNTIF('Obra 20'!J120, "Preenchimento incorreto!") +  COUNTIF('Obra 21'!J120, "Preenchimento incorreto!") +  COUNTIF('Obra 22'!J120, "Preenchimento incorreto!") +  COUNTIF('Obra 23'!J120, "Preenchimento incorreto!") +  COUNTIF('Obra 24'!J120, "Preenchimento incorreto!") +  COUNTIF('Obra 25'!J120, "Preenchimento incorreto!")</f>
        <v>0</v>
      </c>
    </row>
    <row r="107" spans="2:11" x14ac:dyDescent="0.25">
      <c r="B107" s="14" t="s">
        <v>128</v>
      </c>
      <c r="C107" s="12" t="s">
        <v>83</v>
      </c>
      <c r="D107" s="22">
        <f>COUNTIF('Obra 1'!E121, "SIM") +  COUNTIF('Obra 2'!E121, "SIM") + COUNTIF('Obra 3'!E121, "SIM") + COUNTIF('Obra 4'!E121, "SIM")+ COUNTIF('Obra 5'!E121, "SIM") + COUNTIF('Obra 6'!E121, "SIM") +  COUNTIF('Obra 7'!E121, "SIM") +  COUNTIF('Obra 8'!E121, "SIM") +  COUNTIF('Obra 9'!E121, "SIM") +  COUNTIF('Obra 10'!E121, "SIM") +  COUNTIF('Obra 11'!E121, "SIM") +  COUNTIF('Obra 12'!E121, "SIM") +  COUNTIF('Obra 13'!E121, "SIM") +  COUNTIF('Obra 14'!E121, "SIM") +  COUNTIF('Obra 15'!E121, "SIM") +  COUNTIF('Obra 16'!E121, "SIM") +  COUNTIF('Obra 17'!E121, "SIM") +  COUNTIF('Obra 18'!E121, "SIM") +  COUNTIF('Obra 19'!E121, "SIM") +  COUNTIF('Obra 20'!E121, "SIM") +  COUNTIF('Obra 21'!E121, "SIM") +  COUNTIF('Obra 22'!E121, "SIM") +  COUNTIF('Obra 23'!E121, "SIM") +  COUNTIF('Obra 24'!E121, "SIM") +  COUNTIF('Obra 25'!E121, "SIM")</f>
        <v>0</v>
      </c>
      <c r="E107" s="22">
        <f>COUNTIF('Obra 1'!F121, "SIM") +  COUNTIF('Obra 2'!F121, "SIM") + COUNTIF('Obra 3'!F121, "SIM") + COUNTIF('Obra 4'!F121, "SIM")+ COUNTIF('Obra 5'!F121, "SIM") + COUNTIF('Obra 6'!F121, "SIM") +  COUNTIF('Obra 7'!F121, "SIM") +  COUNTIF('Obra 8'!F121, "SIM") +  COUNTIF('Obra 9'!F121, "SIM") +  COUNTIF('Obra 10'!F121, "SIM") +  COUNTIF('Obra 11'!F121, "SIM") +  COUNTIF('Obra 12'!F121, "SIM") +  COUNTIF('Obra 13'!F121, "SIM") +  COUNTIF('Obra 14'!F121, "SIM") +  COUNTIF('Obra 15'!F121, "SIM") +  COUNTIF('Obra 16'!F121, "SIM") +  COUNTIF('Obra 17'!F121, "SIM") +  COUNTIF('Obra 18'!F121, "SIM") +  COUNTIF('Obra 19'!F121, "SIM") +  COUNTIF('Obra 20'!F121, "SIM") +  COUNTIF('Obra 21'!F121, "SIM") +  COUNTIF('Obra 22'!F121, "SIM") +  COUNTIF('Obra 23'!F121, "SIM") +  COUNTIF('Obra 24'!F121, "SIM") +  COUNTIF('Obra 25'!F121, "SIM")</f>
        <v>0</v>
      </c>
      <c r="F107" s="22">
        <f>COUNTIF('Obra 1'!G121, "SIM") +  COUNTIF('Obra 2'!G121, "SIM") + COUNTIF('Obra 3'!G121, "SIM") + COUNTIF('Obra 4'!G121, "SIM")+ COUNTIF('Obra 5'!G121, "SIM") + COUNTIF('Obra 6'!G121, "SIM") +  COUNTIF('Obra 7'!G121, "SIM") +  COUNTIF('Obra 8'!G121, "SIM") +  COUNTIF('Obra 9'!G121, "SIM") +  COUNTIF('Obra 10'!G121, "SIM") +  COUNTIF('Obra 11'!G121, "SIM") +  COUNTIF('Obra 12'!G121, "SIM") +  COUNTIF('Obra 13'!G121, "SIM") +  COUNTIF('Obra 14'!G121, "SIM") +  COUNTIF('Obra 15'!G121, "SIM") +  COUNTIF('Obra 16'!G121, "SIM") +  COUNTIF('Obra 17'!G121, "SIM") +  COUNTIF('Obra 18'!G121, "SIM") +  COUNTIF('Obra 19'!G121, "SIM") +  COUNTIF('Obra 20'!G121, "SIM") +  COUNTIF('Obra 21'!G121, "SIM") +  COUNTIF('Obra 22'!G121, "SIM") +  COUNTIF('Obra 23'!G121, "SIM") +  COUNTIF('Obra 24'!G121, "SIM") +  COUNTIF('Obra 25'!G121, "SIM")</f>
        <v>0</v>
      </c>
      <c r="G107" s="22">
        <f>IF($B107="Especial",D107*Pontuação!R$4,IF($B107="AA",D107*Pontuação!R$5,IF($B107="A",D107*Pontuação!R$6,IF($B107="B",D107*Pontuação!R$7,IF($B107="C",D107*Pontuação!R$8,0)))))</f>
        <v>0</v>
      </c>
      <c r="H107" s="22">
        <f>IF($B107="Especial",E107*Pontuação!S$4,IF($B107="AA",E107*Pontuação!S$5,IF($B107="A",E107*Pontuação!S$6,IF($B107="B",E107*Pontuação!S$7,IF($B107="C",E107*Pontuação!S$8,0)))))</f>
        <v>0</v>
      </c>
      <c r="I107" s="22"/>
      <c r="J107" s="120">
        <f t="shared" si="3"/>
        <v>0</v>
      </c>
      <c r="K107" s="121">
        <f>COUNTIF('Obra 1'!J121, "Preenchimento incorreto!") +  COUNTIF('Obra 2'!J121, "Preenchimento incorreto!") + COUNTIF('Obra 3'!J121, "Preenchimento incorreto!") + COUNTIF('Obra 4'!J121, "Preenchimento incorreto!")+ COUNTIF('Obra 5'!J121, "Preenchimento incorreto!") + COUNTIF('Obra 6'!J121, "Preenchimento incorreto!") +  COUNTIF('Obra 7'!J121, "Preenchimento incorreto!") +  COUNTIF('Obra 8'!J121, "Preenchimento incorreto!") +  COUNTIF('Obra 9'!J121, "Preenchimento incorreto!") +  COUNTIF('Obra 10'!J121, "Preenchimento incorreto!") +  COUNTIF('Obra 11'!J121, "Preenchimento incorreto!") +  COUNTIF('Obra 12'!J121, "Preenchimento incorreto!") +  COUNTIF('Obra 13'!J121, "Preenchimento incorreto!") +  COUNTIF('Obra 14'!J121, "Preenchimento incorreto!") +  COUNTIF('Obra 15'!J121, "Preenchimento incorreto!") +  COUNTIF('Obra 16'!J121, "Preenchimento incorreto!") +  COUNTIF('Obra 17'!J121, "Preenchimento incorreto!") +  COUNTIF('Obra 18'!J121, "Preenchimento incorreto!") +  COUNTIF('Obra 19'!J121, "Preenchimento incorreto!") +  COUNTIF('Obra 20'!J121, "Preenchimento incorreto!") +  COUNTIF('Obra 21'!J121, "Preenchimento incorreto!") +  COUNTIF('Obra 22'!J121, "Preenchimento incorreto!") +  COUNTIF('Obra 23'!J121, "Preenchimento incorreto!") +  COUNTIF('Obra 24'!J121, "Preenchimento incorreto!") +  COUNTIF('Obra 25'!J121, "Preenchimento incorreto!")</f>
        <v>0</v>
      </c>
    </row>
    <row r="108" spans="2:11" x14ac:dyDescent="0.25">
      <c r="B108" s="16" t="s">
        <v>128</v>
      </c>
      <c r="C108" s="12" t="s">
        <v>84</v>
      </c>
      <c r="D108" s="22">
        <f>COUNTIF('Obra 1'!E122, "SIM") +  COUNTIF('Obra 2'!E122, "SIM") + COUNTIF('Obra 3'!E122, "SIM") + COUNTIF('Obra 4'!E122, "SIM")+ COUNTIF('Obra 5'!E122, "SIM") + COUNTIF('Obra 6'!E122, "SIM") +  COUNTIF('Obra 7'!E122, "SIM") +  COUNTIF('Obra 8'!E122, "SIM") +  COUNTIF('Obra 9'!E122, "SIM") +  COUNTIF('Obra 10'!E122, "SIM") +  COUNTIF('Obra 11'!E122, "SIM") +  COUNTIF('Obra 12'!E122, "SIM") +  COUNTIF('Obra 13'!E122, "SIM") +  COUNTIF('Obra 14'!E122, "SIM") +  COUNTIF('Obra 15'!E122, "SIM") +  COUNTIF('Obra 16'!E122, "SIM") +  COUNTIF('Obra 17'!E122, "SIM") +  COUNTIF('Obra 18'!E122, "SIM") +  COUNTIF('Obra 19'!E122, "SIM") +  COUNTIF('Obra 20'!E122, "SIM") +  COUNTIF('Obra 21'!E122, "SIM") +  COUNTIF('Obra 22'!E122, "SIM") +  COUNTIF('Obra 23'!E122, "SIM") +  COUNTIF('Obra 24'!E122, "SIM") +  COUNTIF('Obra 25'!E122, "SIM")</f>
        <v>0</v>
      </c>
      <c r="E108" s="22">
        <f>COUNTIF('Obra 1'!F122, "SIM") +  COUNTIF('Obra 2'!F122, "SIM") + COUNTIF('Obra 3'!F122, "SIM") + COUNTIF('Obra 4'!F122, "SIM")+ COUNTIF('Obra 5'!F122, "SIM") + COUNTIF('Obra 6'!F122, "SIM") +  COUNTIF('Obra 7'!F122, "SIM") +  COUNTIF('Obra 8'!F122, "SIM") +  COUNTIF('Obra 9'!F122, "SIM") +  COUNTIF('Obra 10'!F122, "SIM") +  COUNTIF('Obra 11'!F122, "SIM") +  COUNTIF('Obra 12'!F122, "SIM") +  COUNTIF('Obra 13'!F122, "SIM") +  COUNTIF('Obra 14'!F122, "SIM") +  COUNTIF('Obra 15'!F122, "SIM") +  COUNTIF('Obra 16'!F122, "SIM") +  COUNTIF('Obra 17'!F122, "SIM") +  COUNTIF('Obra 18'!F122, "SIM") +  COUNTIF('Obra 19'!F122, "SIM") +  COUNTIF('Obra 20'!F122, "SIM") +  COUNTIF('Obra 21'!F122, "SIM") +  COUNTIF('Obra 22'!F122, "SIM") +  COUNTIF('Obra 23'!F122, "SIM") +  COUNTIF('Obra 24'!F122, "SIM") +  COUNTIF('Obra 25'!F122, "SIM")</f>
        <v>0</v>
      </c>
      <c r="F108" s="22">
        <f>COUNTIF('Obra 1'!G122, "SIM") +  COUNTIF('Obra 2'!G122, "SIM") + COUNTIF('Obra 3'!G122, "SIM") + COUNTIF('Obra 4'!G122, "SIM")+ COUNTIF('Obra 5'!G122, "SIM") + COUNTIF('Obra 6'!G122, "SIM") +  COUNTIF('Obra 7'!G122, "SIM") +  COUNTIF('Obra 8'!G122, "SIM") +  COUNTIF('Obra 9'!G122, "SIM") +  COUNTIF('Obra 10'!G122, "SIM") +  COUNTIF('Obra 11'!G122, "SIM") +  COUNTIF('Obra 12'!G122, "SIM") +  COUNTIF('Obra 13'!G122, "SIM") +  COUNTIF('Obra 14'!G122, "SIM") +  COUNTIF('Obra 15'!G122, "SIM") +  COUNTIF('Obra 16'!G122, "SIM") +  COUNTIF('Obra 17'!G122, "SIM") +  COUNTIF('Obra 18'!G122, "SIM") +  COUNTIF('Obra 19'!G122, "SIM") +  COUNTIF('Obra 20'!G122, "SIM") +  COUNTIF('Obra 21'!G122, "SIM") +  COUNTIF('Obra 22'!G122, "SIM") +  COUNTIF('Obra 23'!G122, "SIM") +  COUNTIF('Obra 24'!G122, "SIM") +  COUNTIF('Obra 25'!G122, "SIM")</f>
        <v>0</v>
      </c>
      <c r="G108" s="22">
        <f>IF($B108="Especial",D108*Pontuação!R$4,IF($B108="AA",D108*Pontuação!R$5,IF($B108="A",D108*Pontuação!R$6,IF($B108="B",D108*Pontuação!R$7,IF($B108="C",D108*Pontuação!R$8,0)))))</f>
        <v>0</v>
      </c>
      <c r="H108" s="22">
        <f>IF($B108="Especial",E108*Pontuação!S$4,IF($B108="AA",E108*Pontuação!S$5,IF($B108="A",E108*Pontuação!S$6,IF($B108="B",E108*Pontuação!S$7,IF($B108="C",E108*Pontuação!S$8,0)))))</f>
        <v>0</v>
      </c>
      <c r="I108" s="22"/>
      <c r="J108" s="120">
        <f t="shared" si="3"/>
        <v>0</v>
      </c>
      <c r="K108" s="121">
        <f>COUNTIF('Obra 1'!J122, "Preenchimento incorreto!") +  COUNTIF('Obra 2'!J122, "Preenchimento incorreto!") + COUNTIF('Obra 3'!J122, "Preenchimento incorreto!") + COUNTIF('Obra 4'!J122, "Preenchimento incorreto!")+ COUNTIF('Obra 5'!J122, "Preenchimento incorreto!") + COUNTIF('Obra 6'!J122, "Preenchimento incorreto!") +  COUNTIF('Obra 7'!J122, "Preenchimento incorreto!") +  COUNTIF('Obra 8'!J122, "Preenchimento incorreto!") +  COUNTIF('Obra 9'!J122, "Preenchimento incorreto!") +  COUNTIF('Obra 10'!J122, "Preenchimento incorreto!") +  COUNTIF('Obra 11'!J122, "Preenchimento incorreto!") +  COUNTIF('Obra 12'!J122, "Preenchimento incorreto!") +  COUNTIF('Obra 13'!J122, "Preenchimento incorreto!") +  COUNTIF('Obra 14'!J122, "Preenchimento incorreto!") +  COUNTIF('Obra 15'!J122, "Preenchimento incorreto!") +  COUNTIF('Obra 16'!J122, "Preenchimento incorreto!") +  COUNTIF('Obra 17'!J122, "Preenchimento incorreto!") +  COUNTIF('Obra 18'!J122, "Preenchimento incorreto!") +  COUNTIF('Obra 19'!J122, "Preenchimento incorreto!") +  COUNTIF('Obra 20'!J122, "Preenchimento incorreto!") +  COUNTIF('Obra 21'!J122, "Preenchimento incorreto!") +  COUNTIF('Obra 22'!J122, "Preenchimento incorreto!") +  COUNTIF('Obra 23'!J122, "Preenchimento incorreto!") +  COUNTIF('Obra 24'!J122, "Preenchimento incorreto!") +  COUNTIF('Obra 25'!J122, "Preenchimento incorreto!")</f>
        <v>0</v>
      </c>
    </row>
    <row r="109" spans="2:11" x14ac:dyDescent="0.25">
      <c r="B109" s="14" t="s">
        <v>128</v>
      </c>
      <c r="C109" s="13" t="s">
        <v>85</v>
      </c>
      <c r="D109" s="22">
        <f>COUNTIF('Obra 1'!E123, "SIM") +  COUNTIF('Obra 2'!E123, "SIM") + COUNTIF('Obra 3'!E123, "SIM") + COUNTIF('Obra 4'!E123, "SIM")+ COUNTIF('Obra 5'!E123, "SIM") + COUNTIF('Obra 6'!E123, "SIM") +  COUNTIF('Obra 7'!E123, "SIM") +  COUNTIF('Obra 8'!E123, "SIM") +  COUNTIF('Obra 9'!E123, "SIM") +  COUNTIF('Obra 10'!E123, "SIM") +  COUNTIF('Obra 11'!E123, "SIM") +  COUNTIF('Obra 12'!E123, "SIM") +  COUNTIF('Obra 13'!E123, "SIM") +  COUNTIF('Obra 14'!E123, "SIM") +  COUNTIF('Obra 15'!E123, "SIM") +  COUNTIF('Obra 16'!E123, "SIM") +  COUNTIF('Obra 17'!E123, "SIM") +  COUNTIF('Obra 18'!E123, "SIM") +  COUNTIF('Obra 19'!E123, "SIM") +  COUNTIF('Obra 20'!E123, "SIM") +  COUNTIF('Obra 21'!E123, "SIM") +  COUNTIF('Obra 22'!E123, "SIM") +  COUNTIF('Obra 23'!E123, "SIM") +  COUNTIF('Obra 24'!E123, "SIM") +  COUNTIF('Obra 25'!E123, "SIM")</f>
        <v>0</v>
      </c>
      <c r="E109" s="22">
        <f>COUNTIF('Obra 1'!F123, "SIM") +  COUNTIF('Obra 2'!F123, "SIM") + COUNTIF('Obra 3'!F123, "SIM") + COUNTIF('Obra 4'!F123, "SIM")+ COUNTIF('Obra 5'!F123, "SIM") + COUNTIF('Obra 6'!F123, "SIM") +  COUNTIF('Obra 7'!F123, "SIM") +  COUNTIF('Obra 8'!F123, "SIM") +  COUNTIF('Obra 9'!F123, "SIM") +  COUNTIF('Obra 10'!F123, "SIM") +  COUNTIF('Obra 11'!F123, "SIM") +  COUNTIF('Obra 12'!F123, "SIM") +  COUNTIF('Obra 13'!F123, "SIM") +  COUNTIF('Obra 14'!F123, "SIM") +  COUNTIF('Obra 15'!F123, "SIM") +  COUNTIF('Obra 16'!F123, "SIM") +  COUNTIF('Obra 17'!F123, "SIM") +  COUNTIF('Obra 18'!F123, "SIM") +  COUNTIF('Obra 19'!F123, "SIM") +  COUNTIF('Obra 20'!F123, "SIM") +  COUNTIF('Obra 21'!F123, "SIM") +  COUNTIF('Obra 22'!F123, "SIM") +  COUNTIF('Obra 23'!F123, "SIM") +  COUNTIF('Obra 24'!F123, "SIM") +  COUNTIF('Obra 25'!F123, "SIM")</f>
        <v>0</v>
      </c>
      <c r="F109" s="22">
        <f>COUNTIF('Obra 1'!G123, "SIM") +  COUNTIF('Obra 2'!G123, "SIM") + COUNTIF('Obra 3'!G123, "SIM") + COUNTIF('Obra 4'!G123, "SIM")+ COUNTIF('Obra 5'!G123, "SIM") + COUNTIF('Obra 6'!G123, "SIM") +  COUNTIF('Obra 7'!G123, "SIM") +  COUNTIF('Obra 8'!G123, "SIM") +  COUNTIF('Obra 9'!G123, "SIM") +  COUNTIF('Obra 10'!G123, "SIM") +  COUNTIF('Obra 11'!G123, "SIM") +  COUNTIF('Obra 12'!G123, "SIM") +  COUNTIF('Obra 13'!G123, "SIM") +  COUNTIF('Obra 14'!G123, "SIM") +  COUNTIF('Obra 15'!G123, "SIM") +  COUNTIF('Obra 16'!G123, "SIM") +  COUNTIF('Obra 17'!G123, "SIM") +  COUNTIF('Obra 18'!G123, "SIM") +  COUNTIF('Obra 19'!G123, "SIM") +  COUNTIF('Obra 20'!G123, "SIM") +  COUNTIF('Obra 21'!G123, "SIM") +  COUNTIF('Obra 22'!G123, "SIM") +  COUNTIF('Obra 23'!G123, "SIM") +  COUNTIF('Obra 24'!G123, "SIM") +  COUNTIF('Obra 25'!G123, "SIM")</f>
        <v>0</v>
      </c>
      <c r="G109" s="22">
        <f>IF($B109="Especial",D109*Pontuação!R$4,IF($B109="AA",D109*Pontuação!R$5,IF($B109="A",D109*Pontuação!R$6,IF($B109="B",D109*Pontuação!R$7,IF($B109="C",D109*Pontuação!R$8,0)))))</f>
        <v>0</v>
      </c>
      <c r="H109" s="22">
        <f>IF($B109="Especial",E109*Pontuação!S$4,IF($B109="AA",E109*Pontuação!S$5,IF($B109="A",E109*Pontuação!S$6,IF($B109="B",E109*Pontuação!S$7,IF($B109="C",E109*Pontuação!S$8,0)))))</f>
        <v>0</v>
      </c>
      <c r="I109" s="22"/>
      <c r="J109" s="120">
        <f t="shared" si="3"/>
        <v>0</v>
      </c>
      <c r="K109" s="121">
        <f>COUNTIF('Obra 1'!J123, "Preenchimento incorreto!") +  COUNTIF('Obra 2'!J123, "Preenchimento incorreto!") + COUNTIF('Obra 3'!J123, "Preenchimento incorreto!") + COUNTIF('Obra 4'!J123, "Preenchimento incorreto!")+ COUNTIF('Obra 5'!J123, "Preenchimento incorreto!") + COUNTIF('Obra 6'!J123, "Preenchimento incorreto!") +  COUNTIF('Obra 7'!J123, "Preenchimento incorreto!") +  COUNTIF('Obra 8'!J123, "Preenchimento incorreto!") +  COUNTIF('Obra 9'!J123, "Preenchimento incorreto!") +  COUNTIF('Obra 10'!J123, "Preenchimento incorreto!") +  COUNTIF('Obra 11'!J123, "Preenchimento incorreto!") +  COUNTIF('Obra 12'!J123, "Preenchimento incorreto!") +  COUNTIF('Obra 13'!J123, "Preenchimento incorreto!") +  COUNTIF('Obra 14'!J123, "Preenchimento incorreto!") +  COUNTIF('Obra 15'!J123, "Preenchimento incorreto!") +  COUNTIF('Obra 16'!J123, "Preenchimento incorreto!") +  COUNTIF('Obra 17'!J123, "Preenchimento incorreto!") +  COUNTIF('Obra 18'!J123, "Preenchimento incorreto!") +  COUNTIF('Obra 19'!J123, "Preenchimento incorreto!") +  COUNTIF('Obra 20'!J123, "Preenchimento incorreto!") +  COUNTIF('Obra 21'!J123, "Preenchimento incorreto!") +  COUNTIF('Obra 22'!J123, "Preenchimento incorreto!") +  COUNTIF('Obra 23'!J123, "Preenchimento incorreto!") +  COUNTIF('Obra 24'!J123, "Preenchimento incorreto!") +  COUNTIF('Obra 25'!J123, "Preenchimento incorreto!")</f>
        <v>0</v>
      </c>
    </row>
    <row r="110" spans="2:11" x14ac:dyDescent="0.25">
      <c r="B110" s="16" t="s">
        <v>128</v>
      </c>
      <c r="C110" s="12" t="s">
        <v>86</v>
      </c>
      <c r="D110" s="22">
        <f>COUNTIF('Obra 1'!E124, "SIM") +  COUNTIF('Obra 2'!E124, "SIM") + COUNTIF('Obra 3'!E124, "SIM") + COUNTIF('Obra 4'!E124, "SIM")+ COUNTIF('Obra 5'!E124, "SIM") + COUNTIF('Obra 6'!E124, "SIM") +  COUNTIF('Obra 7'!E124, "SIM") +  COUNTIF('Obra 8'!E124, "SIM") +  COUNTIF('Obra 9'!E124, "SIM") +  COUNTIF('Obra 10'!E124, "SIM") +  COUNTIF('Obra 11'!E124, "SIM") +  COUNTIF('Obra 12'!E124, "SIM") +  COUNTIF('Obra 13'!E124, "SIM") +  COUNTIF('Obra 14'!E124, "SIM") +  COUNTIF('Obra 15'!E124, "SIM") +  COUNTIF('Obra 16'!E124, "SIM") +  COUNTIF('Obra 17'!E124, "SIM") +  COUNTIF('Obra 18'!E124, "SIM") +  COUNTIF('Obra 19'!E124, "SIM") +  COUNTIF('Obra 20'!E124, "SIM") +  COUNTIF('Obra 21'!E124, "SIM") +  COUNTIF('Obra 22'!E124, "SIM") +  COUNTIF('Obra 23'!E124, "SIM") +  COUNTIF('Obra 24'!E124, "SIM") +  COUNTIF('Obra 25'!E124, "SIM")</f>
        <v>0</v>
      </c>
      <c r="E110" s="22">
        <f>COUNTIF('Obra 1'!F124, "SIM") +  COUNTIF('Obra 2'!F124, "SIM") + COUNTIF('Obra 3'!F124, "SIM") + COUNTIF('Obra 4'!F124, "SIM")+ COUNTIF('Obra 5'!F124, "SIM") + COUNTIF('Obra 6'!F124, "SIM") +  COUNTIF('Obra 7'!F124, "SIM") +  COUNTIF('Obra 8'!F124, "SIM") +  COUNTIF('Obra 9'!F124, "SIM") +  COUNTIF('Obra 10'!F124, "SIM") +  COUNTIF('Obra 11'!F124, "SIM") +  COUNTIF('Obra 12'!F124, "SIM") +  COUNTIF('Obra 13'!F124, "SIM") +  COUNTIF('Obra 14'!F124, "SIM") +  COUNTIF('Obra 15'!F124, "SIM") +  COUNTIF('Obra 16'!F124, "SIM") +  COUNTIF('Obra 17'!F124, "SIM") +  COUNTIF('Obra 18'!F124, "SIM") +  COUNTIF('Obra 19'!F124, "SIM") +  COUNTIF('Obra 20'!F124, "SIM") +  COUNTIF('Obra 21'!F124, "SIM") +  COUNTIF('Obra 22'!F124, "SIM") +  COUNTIF('Obra 23'!F124, "SIM") +  COUNTIF('Obra 24'!F124, "SIM") +  COUNTIF('Obra 25'!F124, "SIM")</f>
        <v>0</v>
      </c>
      <c r="F110" s="22">
        <f>COUNTIF('Obra 1'!G124, "SIM") +  COUNTIF('Obra 2'!G124, "SIM") + COUNTIF('Obra 3'!G124, "SIM") + COUNTIF('Obra 4'!G124, "SIM")+ COUNTIF('Obra 5'!G124, "SIM") + COUNTIF('Obra 6'!G124, "SIM") +  COUNTIF('Obra 7'!G124, "SIM") +  COUNTIF('Obra 8'!G124, "SIM") +  COUNTIF('Obra 9'!G124, "SIM") +  COUNTIF('Obra 10'!G124, "SIM") +  COUNTIF('Obra 11'!G124, "SIM") +  COUNTIF('Obra 12'!G124, "SIM") +  COUNTIF('Obra 13'!G124, "SIM") +  COUNTIF('Obra 14'!G124, "SIM") +  COUNTIF('Obra 15'!G124, "SIM") +  COUNTIF('Obra 16'!G124, "SIM") +  COUNTIF('Obra 17'!G124, "SIM") +  COUNTIF('Obra 18'!G124, "SIM") +  COUNTIF('Obra 19'!G124, "SIM") +  COUNTIF('Obra 20'!G124, "SIM") +  COUNTIF('Obra 21'!G124, "SIM") +  COUNTIF('Obra 22'!G124, "SIM") +  COUNTIF('Obra 23'!G124, "SIM") +  COUNTIF('Obra 24'!G124, "SIM") +  COUNTIF('Obra 25'!G124, "SIM")</f>
        <v>0</v>
      </c>
      <c r="G110" s="22">
        <f>IF($B110="Especial",D110*Pontuação!R$4,IF($B110="AA",D110*Pontuação!R$5,IF($B110="A",D110*Pontuação!R$6,IF($B110="B",D110*Pontuação!R$7,IF($B110="C",D110*Pontuação!R$8,0)))))</f>
        <v>0</v>
      </c>
      <c r="H110" s="22">
        <f>IF($B110="Especial",E110*Pontuação!S$4,IF($B110="AA",E110*Pontuação!S$5,IF($B110="A",E110*Pontuação!S$6,IF($B110="B",E110*Pontuação!S$7,IF($B110="C",E110*Pontuação!S$8,0)))))</f>
        <v>0</v>
      </c>
      <c r="I110" s="22"/>
      <c r="J110" s="120">
        <f t="shared" si="3"/>
        <v>0</v>
      </c>
      <c r="K110" s="121">
        <f>COUNTIF('Obra 1'!J124, "Preenchimento incorreto!") +  COUNTIF('Obra 2'!J124, "Preenchimento incorreto!") + COUNTIF('Obra 3'!J124, "Preenchimento incorreto!") + COUNTIF('Obra 4'!J124, "Preenchimento incorreto!")+ COUNTIF('Obra 5'!J124, "Preenchimento incorreto!") + COUNTIF('Obra 6'!J124, "Preenchimento incorreto!") +  COUNTIF('Obra 7'!J124, "Preenchimento incorreto!") +  COUNTIF('Obra 8'!J124, "Preenchimento incorreto!") +  COUNTIF('Obra 9'!J124, "Preenchimento incorreto!") +  COUNTIF('Obra 10'!J124, "Preenchimento incorreto!") +  COUNTIF('Obra 11'!J124, "Preenchimento incorreto!") +  COUNTIF('Obra 12'!J124, "Preenchimento incorreto!") +  COUNTIF('Obra 13'!J124, "Preenchimento incorreto!") +  COUNTIF('Obra 14'!J124, "Preenchimento incorreto!") +  COUNTIF('Obra 15'!J124, "Preenchimento incorreto!") +  COUNTIF('Obra 16'!J124, "Preenchimento incorreto!") +  COUNTIF('Obra 17'!J124, "Preenchimento incorreto!") +  COUNTIF('Obra 18'!J124, "Preenchimento incorreto!") +  COUNTIF('Obra 19'!J124, "Preenchimento incorreto!") +  COUNTIF('Obra 20'!J124, "Preenchimento incorreto!") +  COUNTIF('Obra 21'!J124, "Preenchimento incorreto!") +  COUNTIF('Obra 22'!J124, "Preenchimento incorreto!") +  COUNTIF('Obra 23'!J124, "Preenchimento incorreto!") +  COUNTIF('Obra 24'!J124, "Preenchimento incorreto!") +  COUNTIF('Obra 25'!J124, "Preenchimento incorreto!")</f>
        <v>0</v>
      </c>
    </row>
    <row r="111" spans="2:11" x14ac:dyDescent="0.25">
      <c r="B111" s="14" t="s">
        <v>128</v>
      </c>
      <c r="C111" s="12" t="s">
        <v>87</v>
      </c>
      <c r="D111" s="22">
        <f>COUNTIF('Obra 1'!E125, "SIM") +  COUNTIF('Obra 2'!E125, "SIM") + COUNTIF('Obra 3'!E125, "SIM") + COUNTIF('Obra 4'!E125, "SIM")+ COUNTIF('Obra 5'!E125, "SIM") + COUNTIF('Obra 6'!E125, "SIM") +  COUNTIF('Obra 7'!E125, "SIM") +  COUNTIF('Obra 8'!E125, "SIM") +  COUNTIF('Obra 9'!E125, "SIM") +  COUNTIF('Obra 10'!E125, "SIM") +  COUNTIF('Obra 11'!E125, "SIM") +  COUNTIF('Obra 12'!E125, "SIM") +  COUNTIF('Obra 13'!E125, "SIM") +  COUNTIF('Obra 14'!E125, "SIM") +  COUNTIF('Obra 15'!E125, "SIM") +  COUNTIF('Obra 16'!E125, "SIM") +  COUNTIF('Obra 17'!E125, "SIM") +  COUNTIF('Obra 18'!E125, "SIM") +  COUNTIF('Obra 19'!E125, "SIM") +  COUNTIF('Obra 20'!E125, "SIM") +  COUNTIF('Obra 21'!E125, "SIM") +  COUNTIF('Obra 22'!E125, "SIM") +  COUNTIF('Obra 23'!E125, "SIM") +  COUNTIF('Obra 24'!E125, "SIM") +  COUNTIF('Obra 25'!E125, "SIM")</f>
        <v>0</v>
      </c>
      <c r="E111" s="22">
        <f>COUNTIF('Obra 1'!F125, "SIM") +  COUNTIF('Obra 2'!F125, "SIM") + COUNTIF('Obra 3'!F125, "SIM") + COUNTIF('Obra 4'!F125, "SIM")+ COUNTIF('Obra 5'!F125, "SIM") + COUNTIF('Obra 6'!F125, "SIM") +  COUNTIF('Obra 7'!F125, "SIM") +  COUNTIF('Obra 8'!F125, "SIM") +  COUNTIF('Obra 9'!F125, "SIM") +  COUNTIF('Obra 10'!F125, "SIM") +  COUNTIF('Obra 11'!F125, "SIM") +  COUNTIF('Obra 12'!F125, "SIM") +  COUNTIF('Obra 13'!F125, "SIM") +  COUNTIF('Obra 14'!F125, "SIM") +  COUNTIF('Obra 15'!F125, "SIM") +  COUNTIF('Obra 16'!F125, "SIM") +  COUNTIF('Obra 17'!F125, "SIM") +  COUNTIF('Obra 18'!F125, "SIM") +  COUNTIF('Obra 19'!F125, "SIM") +  COUNTIF('Obra 20'!F125, "SIM") +  COUNTIF('Obra 21'!F125, "SIM") +  COUNTIF('Obra 22'!F125, "SIM") +  COUNTIF('Obra 23'!F125, "SIM") +  COUNTIF('Obra 24'!F125, "SIM") +  COUNTIF('Obra 25'!F125, "SIM")</f>
        <v>0</v>
      </c>
      <c r="F111" s="22">
        <f>COUNTIF('Obra 1'!G125, "SIM") +  COUNTIF('Obra 2'!G125, "SIM") + COUNTIF('Obra 3'!G125, "SIM") + COUNTIF('Obra 4'!G125, "SIM")+ COUNTIF('Obra 5'!G125, "SIM") + COUNTIF('Obra 6'!G125, "SIM") +  COUNTIF('Obra 7'!G125, "SIM") +  COUNTIF('Obra 8'!G125, "SIM") +  COUNTIF('Obra 9'!G125, "SIM") +  COUNTIF('Obra 10'!G125, "SIM") +  COUNTIF('Obra 11'!G125, "SIM") +  COUNTIF('Obra 12'!G125, "SIM") +  COUNTIF('Obra 13'!G125, "SIM") +  COUNTIF('Obra 14'!G125, "SIM") +  COUNTIF('Obra 15'!G125, "SIM") +  COUNTIF('Obra 16'!G125, "SIM") +  COUNTIF('Obra 17'!G125, "SIM") +  COUNTIF('Obra 18'!G125, "SIM") +  COUNTIF('Obra 19'!G125, "SIM") +  COUNTIF('Obra 20'!G125, "SIM") +  COUNTIF('Obra 21'!G125, "SIM") +  COUNTIF('Obra 22'!G125, "SIM") +  COUNTIF('Obra 23'!G125, "SIM") +  COUNTIF('Obra 24'!G125, "SIM") +  COUNTIF('Obra 25'!G125, "SIM")</f>
        <v>0</v>
      </c>
      <c r="G111" s="22">
        <f>IF($B111="Especial",D111*Pontuação!R$4,IF($B111="AA",D111*Pontuação!R$5,IF($B111="A",D111*Pontuação!R$6,IF($B111="B",D111*Pontuação!R$7,IF($B111="C",D111*Pontuação!R$8,0)))))</f>
        <v>0</v>
      </c>
      <c r="H111" s="22">
        <f>IF($B111="Especial",E111*Pontuação!S$4,IF($B111="AA",E111*Pontuação!S$5,IF($B111="A",E111*Pontuação!S$6,IF($B111="B",E111*Pontuação!S$7,IF($B111="C",E111*Pontuação!S$8,0)))))</f>
        <v>0</v>
      </c>
      <c r="I111" s="22"/>
      <c r="J111" s="120">
        <f t="shared" si="3"/>
        <v>0</v>
      </c>
      <c r="K111" s="121">
        <f>COUNTIF('Obra 1'!J125, "Preenchimento incorreto!") +  COUNTIF('Obra 2'!J125, "Preenchimento incorreto!") + COUNTIF('Obra 3'!J125, "Preenchimento incorreto!") + COUNTIF('Obra 4'!J125, "Preenchimento incorreto!")+ COUNTIF('Obra 5'!J125, "Preenchimento incorreto!") + COUNTIF('Obra 6'!J125, "Preenchimento incorreto!") +  COUNTIF('Obra 7'!J125, "Preenchimento incorreto!") +  COUNTIF('Obra 8'!J125, "Preenchimento incorreto!") +  COUNTIF('Obra 9'!J125, "Preenchimento incorreto!") +  COUNTIF('Obra 10'!J125, "Preenchimento incorreto!") +  COUNTIF('Obra 11'!J125, "Preenchimento incorreto!") +  COUNTIF('Obra 12'!J125, "Preenchimento incorreto!") +  COUNTIF('Obra 13'!J125, "Preenchimento incorreto!") +  COUNTIF('Obra 14'!J125, "Preenchimento incorreto!") +  COUNTIF('Obra 15'!J125, "Preenchimento incorreto!") +  COUNTIF('Obra 16'!J125, "Preenchimento incorreto!") +  COUNTIF('Obra 17'!J125, "Preenchimento incorreto!") +  COUNTIF('Obra 18'!J125, "Preenchimento incorreto!") +  COUNTIF('Obra 19'!J125, "Preenchimento incorreto!") +  COUNTIF('Obra 20'!J125, "Preenchimento incorreto!") +  COUNTIF('Obra 21'!J125, "Preenchimento incorreto!") +  COUNTIF('Obra 22'!J125, "Preenchimento incorreto!") +  COUNTIF('Obra 23'!J125, "Preenchimento incorreto!") +  COUNTIF('Obra 24'!J125, "Preenchimento incorreto!") +  COUNTIF('Obra 25'!J125, "Preenchimento incorreto!")</f>
        <v>0</v>
      </c>
    </row>
    <row r="112" spans="2:11" x14ac:dyDescent="0.25">
      <c r="B112" s="16" t="s">
        <v>128</v>
      </c>
      <c r="C112" s="12" t="s">
        <v>141</v>
      </c>
      <c r="D112" s="22">
        <f>COUNTIF('Obra 1'!E126, "SIM") +  COUNTIF('Obra 2'!E126, "SIM") + COUNTIF('Obra 3'!E126, "SIM") + COUNTIF('Obra 4'!E126, "SIM")+ COUNTIF('Obra 5'!E126, "SIM") + COUNTIF('Obra 6'!E126, "SIM") +  COUNTIF('Obra 7'!E126, "SIM") +  COUNTIF('Obra 8'!E126, "SIM") +  COUNTIF('Obra 9'!E126, "SIM") +  COUNTIF('Obra 10'!E126, "SIM") +  COUNTIF('Obra 11'!E126, "SIM") +  COUNTIF('Obra 12'!E126, "SIM") +  COUNTIF('Obra 13'!E126, "SIM") +  COUNTIF('Obra 14'!E126, "SIM") +  COUNTIF('Obra 15'!E126, "SIM") +  COUNTIF('Obra 16'!E126, "SIM") +  COUNTIF('Obra 17'!E126, "SIM") +  COUNTIF('Obra 18'!E126, "SIM") +  COUNTIF('Obra 19'!E126, "SIM") +  COUNTIF('Obra 20'!E126, "SIM") +  COUNTIF('Obra 21'!E126, "SIM") +  COUNTIF('Obra 22'!E126, "SIM") +  COUNTIF('Obra 23'!E126, "SIM") +  COUNTIF('Obra 24'!E126, "SIM") +  COUNTIF('Obra 25'!E126, "SIM")</f>
        <v>0</v>
      </c>
      <c r="E112" s="22">
        <f>COUNTIF('Obra 1'!F126, "SIM") +  COUNTIF('Obra 2'!F126, "SIM") + COUNTIF('Obra 3'!F126, "SIM") + COUNTIF('Obra 4'!F126, "SIM")+ COUNTIF('Obra 5'!F126, "SIM") + COUNTIF('Obra 6'!F126, "SIM") +  COUNTIF('Obra 7'!F126, "SIM") +  COUNTIF('Obra 8'!F126, "SIM") +  COUNTIF('Obra 9'!F126, "SIM") +  COUNTIF('Obra 10'!F126, "SIM") +  COUNTIF('Obra 11'!F126, "SIM") +  COUNTIF('Obra 12'!F126, "SIM") +  COUNTIF('Obra 13'!F126, "SIM") +  COUNTIF('Obra 14'!F126, "SIM") +  COUNTIF('Obra 15'!F126, "SIM") +  COUNTIF('Obra 16'!F126, "SIM") +  COUNTIF('Obra 17'!F126, "SIM") +  COUNTIF('Obra 18'!F126, "SIM") +  COUNTIF('Obra 19'!F126, "SIM") +  COUNTIF('Obra 20'!F126, "SIM") +  COUNTIF('Obra 21'!F126, "SIM") +  COUNTIF('Obra 22'!F126, "SIM") +  COUNTIF('Obra 23'!F126, "SIM") +  COUNTIF('Obra 24'!F126, "SIM") +  COUNTIF('Obra 25'!F126, "SIM")</f>
        <v>0</v>
      </c>
      <c r="F112" s="22">
        <f>COUNTIF('Obra 1'!G126, "SIM") +  COUNTIF('Obra 2'!G126, "SIM") + COUNTIF('Obra 3'!G126, "SIM") + COUNTIF('Obra 4'!G126, "SIM")+ COUNTIF('Obra 5'!G126, "SIM") + COUNTIF('Obra 6'!G126, "SIM") +  COUNTIF('Obra 7'!G126, "SIM") +  COUNTIF('Obra 8'!G126, "SIM") +  COUNTIF('Obra 9'!G126, "SIM") +  COUNTIF('Obra 10'!G126, "SIM") +  COUNTIF('Obra 11'!G126, "SIM") +  COUNTIF('Obra 12'!G126, "SIM") +  COUNTIF('Obra 13'!G126, "SIM") +  COUNTIF('Obra 14'!G126, "SIM") +  COUNTIF('Obra 15'!G126, "SIM") +  COUNTIF('Obra 16'!G126, "SIM") +  COUNTIF('Obra 17'!G126, "SIM") +  COUNTIF('Obra 18'!G126, "SIM") +  COUNTIF('Obra 19'!G126, "SIM") +  COUNTIF('Obra 20'!G126, "SIM") +  COUNTIF('Obra 21'!G126, "SIM") +  COUNTIF('Obra 22'!G126, "SIM") +  COUNTIF('Obra 23'!G126, "SIM") +  COUNTIF('Obra 24'!G126, "SIM") +  COUNTIF('Obra 25'!G126, "SIM")</f>
        <v>0</v>
      </c>
      <c r="G112" s="22">
        <f>IF($B112="Especial",D112*Pontuação!R$4,IF($B112="AA",D112*Pontuação!R$5,IF($B112="A",D112*Pontuação!R$6,IF($B112="B",D112*Pontuação!R$7,IF($B112="C",D112*Pontuação!R$8,0)))))</f>
        <v>0</v>
      </c>
      <c r="H112" s="22">
        <f>IF($B112="Especial",E112*Pontuação!S$4,IF($B112="AA",E112*Pontuação!S$5,IF($B112="A",E112*Pontuação!S$6,IF($B112="B",E112*Pontuação!S$7,IF($B112="C",E112*Pontuação!S$8,0)))))</f>
        <v>0</v>
      </c>
      <c r="I112" s="22"/>
      <c r="J112" s="120">
        <f t="shared" si="3"/>
        <v>0</v>
      </c>
      <c r="K112" s="121">
        <f>COUNTIF('Obra 1'!J126, "Preenchimento incorreto!") +  COUNTIF('Obra 2'!J126, "Preenchimento incorreto!") + COUNTIF('Obra 3'!J126, "Preenchimento incorreto!") + COUNTIF('Obra 4'!J126, "Preenchimento incorreto!")+ COUNTIF('Obra 5'!J126, "Preenchimento incorreto!") + COUNTIF('Obra 6'!J126, "Preenchimento incorreto!") +  COUNTIF('Obra 7'!J126, "Preenchimento incorreto!") +  COUNTIF('Obra 8'!J126, "Preenchimento incorreto!") +  COUNTIF('Obra 9'!J126, "Preenchimento incorreto!") +  COUNTIF('Obra 10'!J126, "Preenchimento incorreto!") +  COUNTIF('Obra 11'!J126, "Preenchimento incorreto!") +  COUNTIF('Obra 12'!J126, "Preenchimento incorreto!") +  COUNTIF('Obra 13'!J126, "Preenchimento incorreto!") +  COUNTIF('Obra 14'!J126, "Preenchimento incorreto!") +  COUNTIF('Obra 15'!J126, "Preenchimento incorreto!") +  COUNTIF('Obra 16'!J126, "Preenchimento incorreto!") +  COUNTIF('Obra 17'!J126, "Preenchimento incorreto!") +  COUNTIF('Obra 18'!J126, "Preenchimento incorreto!") +  COUNTIF('Obra 19'!J126, "Preenchimento incorreto!") +  COUNTIF('Obra 20'!J126, "Preenchimento incorreto!") +  COUNTIF('Obra 21'!J126, "Preenchimento incorreto!") +  COUNTIF('Obra 22'!J126, "Preenchimento incorreto!") +  COUNTIF('Obra 23'!J126, "Preenchimento incorreto!") +  COUNTIF('Obra 24'!J126, "Preenchimento incorreto!") +  COUNTIF('Obra 25'!J126, "Preenchimento incorreto!")</f>
        <v>0</v>
      </c>
    </row>
    <row r="113" spans="2:11" x14ac:dyDescent="0.25">
      <c r="B113" s="14" t="s">
        <v>128</v>
      </c>
      <c r="C113" s="12" t="s">
        <v>88</v>
      </c>
      <c r="D113" s="22">
        <f>COUNTIF('Obra 1'!E127, "SIM") +  COUNTIF('Obra 2'!E127, "SIM") + COUNTIF('Obra 3'!E127, "SIM") + COUNTIF('Obra 4'!E127, "SIM")+ COUNTIF('Obra 5'!E127, "SIM") + COUNTIF('Obra 6'!E127, "SIM") +  COUNTIF('Obra 7'!E127, "SIM") +  COUNTIF('Obra 8'!E127, "SIM") +  COUNTIF('Obra 9'!E127, "SIM") +  COUNTIF('Obra 10'!E127, "SIM") +  COUNTIF('Obra 11'!E127, "SIM") +  COUNTIF('Obra 12'!E127, "SIM") +  COUNTIF('Obra 13'!E127, "SIM") +  COUNTIF('Obra 14'!E127, "SIM") +  COUNTIF('Obra 15'!E127, "SIM") +  COUNTIF('Obra 16'!E127, "SIM") +  COUNTIF('Obra 17'!E127, "SIM") +  COUNTIF('Obra 18'!E127, "SIM") +  COUNTIF('Obra 19'!E127, "SIM") +  COUNTIF('Obra 20'!E127, "SIM") +  COUNTIF('Obra 21'!E127, "SIM") +  COUNTIF('Obra 22'!E127, "SIM") +  COUNTIF('Obra 23'!E127, "SIM") +  COUNTIF('Obra 24'!E127, "SIM") +  COUNTIF('Obra 25'!E127, "SIM")</f>
        <v>0</v>
      </c>
      <c r="E113" s="22">
        <f>COUNTIF('Obra 1'!F127, "SIM") +  COUNTIF('Obra 2'!F127, "SIM") + COUNTIF('Obra 3'!F127, "SIM") + COUNTIF('Obra 4'!F127, "SIM")+ COUNTIF('Obra 5'!F127, "SIM") + COUNTIF('Obra 6'!F127, "SIM") +  COUNTIF('Obra 7'!F127, "SIM") +  COUNTIF('Obra 8'!F127, "SIM") +  COUNTIF('Obra 9'!F127, "SIM") +  COUNTIF('Obra 10'!F127, "SIM") +  COUNTIF('Obra 11'!F127, "SIM") +  COUNTIF('Obra 12'!F127, "SIM") +  COUNTIF('Obra 13'!F127, "SIM") +  COUNTIF('Obra 14'!F127, "SIM") +  COUNTIF('Obra 15'!F127, "SIM") +  COUNTIF('Obra 16'!F127, "SIM") +  COUNTIF('Obra 17'!F127, "SIM") +  COUNTIF('Obra 18'!F127, "SIM") +  COUNTIF('Obra 19'!F127, "SIM") +  COUNTIF('Obra 20'!F127, "SIM") +  COUNTIF('Obra 21'!F127, "SIM") +  COUNTIF('Obra 22'!F127, "SIM") +  COUNTIF('Obra 23'!F127, "SIM") +  COUNTIF('Obra 24'!F127, "SIM") +  COUNTIF('Obra 25'!F127, "SIM")</f>
        <v>0</v>
      </c>
      <c r="F113" s="22">
        <f>COUNTIF('Obra 1'!G127, "SIM") +  COUNTIF('Obra 2'!G127, "SIM") + COUNTIF('Obra 3'!G127, "SIM") + COUNTIF('Obra 4'!G127, "SIM")+ COUNTIF('Obra 5'!G127, "SIM") + COUNTIF('Obra 6'!G127, "SIM") +  COUNTIF('Obra 7'!G127, "SIM") +  COUNTIF('Obra 8'!G127, "SIM") +  COUNTIF('Obra 9'!G127, "SIM") +  COUNTIF('Obra 10'!G127, "SIM") +  COUNTIF('Obra 11'!G127, "SIM") +  COUNTIF('Obra 12'!G127, "SIM") +  COUNTIF('Obra 13'!G127, "SIM") +  COUNTIF('Obra 14'!G127, "SIM") +  COUNTIF('Obra 15'!G127, "SIM") +  COUNTIF('Obra 16'!G127, "SIM") +  COUNTIF('Obra 17'!G127, "SIM") +  COUNTIF('Obra 18'!G127, "SIM") +  COUNTIF('Obra 19'!G127, "SIM") +  COUNTIF('Obra 20'!G127, "SIM") +  COUNTIF('Obra 21'!G127, "SIM") +  COUNTIF('Obra 22'!G127, "SIM") +  COUNTIF('Obra 23'!G127, "SIM") +  COUNTIF('Obra 24'!G127, "SIM") +  COUNTIF('Obra 25'!G127, "SIM")</f>
        <v>0</v>
      </c>
      <c r="G113" s="22">
        <f>IF($B113="Especial",D113*Pontuação!R$4,IF($B113="AA",D113*Pontuação!R$5,IF($B113="A",D113*Pontuação!R$6,IF($B113="B",D113*Pontuação!R$7,IF($B113="C",D113*Pontuação!R$8,0)))))</f>
        <v>0</v>
      </c>
      <c r="H113" s="22">
        <f>IF($B113="Especial",E113*Pontuação!S$4,IF($B113="AA",E113*Pontuação!S$5,IF($B113="A",E113*Pontuação!S$6,IF($B113="B",E113*Pontuação!S$7,IF($B113="C",E113*Pontuação!S$8,0)))))</f>
        <v>0</v>
      </c>
      <c r="I113" s="22"/>
      <c r="J113" s="120">
        <f t="shared" si="3"/>
        <v>0</v>
      </c>
      <c r="K113" s="121">
        <f>COUNTIF('Obra 1'!J127, "Preenchimento incorreto!") +  COUNTIF('Obra 2'!J127, "Preenchimento incorreto!") + COUNTIF('Obra 3'!J127, "Preenchimento incorreto!") + COUNTIF('Obra 4'!J127, "Preenchimento incorreto!")+ COUNTIF('Obra 5'!J127, "Preenchimento incorreto!") + COUNTIF('Obra 6'!J127, "Preenchimento incorreto!") +  COUNTIF('Obra 7'!J127, "Preenchimento incorreto!") +  COUNTIF('Obra 8'!J127, "Preenchimento incorreto!") +  COUNTIF('Obra 9'!J127, "Preenchimento incorreto!") +  COUNTIF('Obra 10'!J127, "Preenchimento incorreto!") +  COUNTIF('Obra 11'!J127, "Preenchimento incorreto!") +  COUNTIF('Obra 12'!J127, "Preenchimento incorreto!") +  COUNTIF('Obra 13'!J127, "Preenchimento incorreto!") +  COUNTIF('Obra 14'!J127, "Preenchimento incorreto!") +  COUNTIF('Obra 15'!J127, "Preenchimento incorreto!") +  COUNTIF('Obra 16'!J127, "Preenchimento incorreto!") +  COUNTIF('Obra 17'!J127, "Preenchimento incorreto!") +  COUNTIF('Obra 18'!J127, "Preenchimento incorreto!") +  COUNTIF('Obra 19'!J127, "Preenchimento incorreto!") +  COUNTIF('Obra 20'!J127, "Preenchimento incorreto!") +  COUNTIF('Obra 21'!J127, "Preenchimento incorreto!") +  COUNTIF('Obra 22'!J127, "Preenchimento incorreto!") +  COUNTIF('Obra 23'!J127, "Preenchimento incorreto!") +  COUNTIF('Obra 24'!J127, "Preenchimento incorreto!") +  COUNTIF('Obra 25'!J127, "Preenchimento incorreto!")</f>
        <v>0</v>
      </c>
    </row>
    <row r="114" spans="2:11" x14ac:dyDescent="0.25">
      <c r="B114" s="16" t="s">
        <v>128</v>
      </c>
      <c r="C114" s="12" t="s">
        <v>89</v>
      </c>
      <c r="D114" s="22">
        <f>COUNTIF('Obra 1'!E128, "SIM") +  COUNTIF('Obra 2'!E128, "SIM") + COUNTIF('Obra 3'!E128, "SIM") + COUNTIF('Obra 4'!E128, "SIM")+ COUNTIF('Obra 5'!E128, "SIM") + COUNTIF('Obra 6'!E128, "SIM") +  COUNTIF('Obra 7'!E128, "SIM") +  COUNTIF('Obra 8'!E128, "SIM") +  COUNTIF('Obra 9'!E128, "SIM") +  COUNTIF('Obra 10'!E128, "SIM") +  COUNTIF('Obra 11'!E128, "SIM") +  COUNTIF('Obra 12'!E128, "SIM") +  COUNTIF('Obra 13'!E128, "SIM") +  COUNTIF('Obra 14'!E128, "SIM") +  COUNTIF('Obra 15'!E128, "SIM") +  COUNTIF('Obra 16'!E128, "SIM") +  COUNTIF('Obra 17'!E128, "SIM") +  COUNTIF('Obra 18'!E128, "SIM") +  COUNTIF('Obra 19'!E128, "SIM") +  COUNTIF('Obra 20'!E128, "SIM") +  COUNTIF('Obra 21'!E128, "SIM") +  COUNTIF('Obra 22'!E128, "SIM") +  COUNTIF('Obra 23'!E128, "SIM") +  COUNTIF('Obra 24'!E128, "SIM") +  COUNTIF('Obra 25'!E128, "SIM")</f>
        <v>0</v>
      </c>
      <c r="E114" s="22">
        <f>COUNTIF('Obra 1'!F128, "SIM") +  COUNTIF('Obra 2'!F128, "SIM") + COUNTIF('Obra 3'!F128, "SIM") + COUNTIF('Obra 4'!F128, "SIM")+ COUNTIF('Obra 5'!F128, "SIM") + COUNTIF('Obra 6'!F128, "SIM") +  COUNTIF('Obra 7'!F128, "SIM") +  COUNTIF('Obra 8'!F128, "SIM") +  COUNTIF('Obra 9'!F128, "SIM") +  COUNTIF('Obra 10'!F128, "SIM") +  COUNTIF('Obra 11'!F128, "SIM") +  COUNTIF('Obra 12'!F128, "SIM") +  COUNTIF('Obra 13'!F128, "SIM") +  COUNTIF('Obra 14'!F128, "SIM") +  COUNTIF('Obra 15'!F128, "SIM") +  COUNTIF('Obra 16'!F128, "SIM") +  COUNTIF('Obra 17'!F128, "SIM") +  COUNTIF('Obra 18'!F128, "SIM") +  COUNTIF('Obra 19'!F128, "SIM") +  COUNTIF('Obra 20'!F128, "SIM") +  COUNTIF('Obra 21'!F128, "SIM") +  COUNTIF('Obra 22'!F128, "SIM") +  COUNTIF('Obra 23'!F128, "SIM") +  COUNTIF('Obra 24'!F128, "SIM") +  COUNTIF('Obra 25'!F128, "SIM")</f>
        <v>0</v>
      </c>
      <c r="F114" s="22">
        <f>COUNTIF('Obra 1'!G128, "SIM") +  COUNTIF('Obra 2'!G128, "SIM") + COUNTIF('Obra 3'!G128, "SIM") + COUNTIF('Obra 4'!G128, "SIM")+ COUNTIF('Obra 5'!G128, "SIM") + COUNTIF('Obra 6'!G128, "SIM") +  COUNTIF('Obra 7'!G128, "SIM") +  COUNTIF('Obra 8'!G128, "SIM") +  COUNTIF('Obra 9'!G128, "SIM") +  COUNTIF('Obra 10'!G128, "SIM") +  COUNTIF('Obra 11'!G128, "SIM") +  COUNTIF('Obra 12'!G128, "SIM") +  COUNTIF('Obra 13'!G128, "SIM") +  COUNTIF('Obra 14'!G128, "SIM") +  COUNTIF('Obra 15'!G128, "SIM") +  COUNTIF('Obra 16'!G128, "SIM") +  COUNTIF('Obra 17'!G128, "SIM") +  COUNTIF('Obra 18'!G128, "SIM") +  COUNTIF('Obra 19'!G128, "SIM") +  COUNTIF('Obra 20'!G128, "SIM") +  COUNTIF('Obra 21'!G128, "SIM") +  COUNTIF('Obra 22'!G128, "SIM") +  COUNTIF('Obra 23'!G128, "SIM") +  COUNTIF('Obra 24'!G128, "SIM") +  COUNTIF('Obra 25'!G128, "SIM")</f>
        <v>0</v>
      </c>
      <c r="G114" s="22">
        <f>IF($B114="Especial",D114*Pontuação!R$4,IF($B114="AA",D114*Pontuação!R$5,IF($B114="A",D114*Pontuação!R$6,IF($B114="B",D114*Pontuação!R$7,IF($B114="C",D114*Pontuação!R$8,0)))))</f>
        <v>0</v>
      </c>
      <c r="H114" s="22">
        <f>IF($B114="Especial",E114*Pontuação!S$4,IF($B114="AA",E114*Pontuação!S$5,IF($B114="A",E114*Pontuação!S$6,IF($B114="B",E114*Pontuação!S$7,IF($B114="C",E114*Pontuação!S$8,0)))))</f>
        <v>0</v>
      </c>
      <c r="I114" s="22"/>
      <c r="J114" s="120">
        <f t="shared" si="3"/>
        <v>0</v>
      </c>
      <c r="K114" s="121">
        <f>COUNTIF('Obra 1'!J128, "Preenchimento incorreto!") +  COUNTIF('Obra 2'!J128, "Preenchimento incorreto!") + COUNTIF('Obra 3'!J128, "Preenchimento incorreto!") + COUNTIF('Obra 4'!J128, "Preenchimento incorreto!")+ COUNTIF('Obra 5'!J128, "Preenchimento incorreto!") + COUNTIF('Obra 6'!J128, "Preenchimento incorreto!") +  COUNTIF('Obra 7'!J128, "Preenchimento incorreto!") +  COUNTIF('Obra 8'!J128, "Preenchimento incorreto!") +  COUNTIF('Obra 9'!J128, "Preenchimento incorreto!") +  COUNTIF('Obra 10'!J128, "Preenchimento incorreto!") +  COUNTIF('Obra 11'!J128, "Preenchimento incorreto!") +  COUNTIF('Obra 12'!J128, "Preenchimento incorreto!") +  COUNTIF('Obra 13'!J128, "Preenchimento incorreto!") +  COUNTIF('Obra 14'!J128, "Preenchimento incorreto!") +  COUNTIF('Obra 15'!J128, "Preenchimento incorreto!") +  COUNTIF('Obra 16'!J128, "Preenchimento incorreto!") +  COUNTIF('Obra 17'!J128, "Preenchimento incorreto!") +  COUNTIF('Obra 18'!J128, "Preenchimento incorreto!") +  COUNTIF('Obra 19'!J128, "Preenchimento incorreto!") +  COUNTIF('Obra 20'!J128, "Preenchimento incorreto!") +  COUNTIF('Obra 21'!J128, "Preenchimento incorreto!") +  COUNTIF('Obra 22'!J128, "Preenchimento incorreto!") +  COUNTIF('Obra 23'!J128, "Preenchimento incorreto!") +  COUNTIF('Obra 24'!J128, "Preenchimento incorreto!") +  COUNTIF('Obra 25'!J128, "Preenchimento incorreto!")</f>
        <v>0</v>
      </c>
    </row>
    <row r="115" spans="2:11" x14ac:dyDescent="0.25">
      <c r="B115" s="14" t="s">
        <v>128</v>
      </c>
      <c r="C115" s="12" t="s">
        <v>90</v>
      </c>
      <c r="D115" s="22">
        <f>COUNTIF('Obra 1'!E129, "SIM") +  COUNTIF('Obra 2'!E129, "SIM") + COUNTIF('Obra 3'!E129, "SIM") + COUNTIF('Obra 4'!E129, "SIM")+ COUNTIF('Obra 5'!E129, "SIM") + COUNTIF('Obra 6'!E129, "SIM") +  COUNTIF('Obra 7'!E129, "SIM") +  COUNTIF('Obra 8'!E129, "SIM") +  COUNTIF('Obra 9'!E129, "SIM") +  COUNTIF('Obra 10'!E129, "SIM") +  COUNTIF('Obra 11'!E129, "SIM") +  COUNTIF('Obra 12'!E129, "SIM") +  COUNTIF('Obra 13'!E129, "SIM") +  COUNTIF('Obra 14'!E129, "SIM") +  COUNTIF('Obra 15'!E129, "SIM") +  COUNTIF('Obra 16'!E129, "SIM") +  COUNTIF('Obra 17'!E129, "SIM") +  COUNTIF('Obra 18'!E129, "SIM") +  COUNTIF('Obra 19'!E129, "SIM") +  COUNTIF('Obra 20'!E129, "SIM") +  COUNTIF('Obra 21'!E129, "SIM") +  COUNTIF('Obra 22'!E129, "SIM") +  COUNTIF('Obra 23'!E129, "SIM") +  COUNTIF('Obra 24'!E129, "SIM") +  COUNTIF('Obra 25'!E129, "SIM")</f>
        <v>0</v>
      </c>
      <c r="E115" s="22">
        <f>COUNTIF('Obra 1'!F129, "SIM") +  COUNTIF('Obra 2'!F129, "SIM") + COUNTIF('Obra 3'!F129, "SIM") + COUNTIF('Obra 4'!F129, "SIM")+ COUNTIF('Obra 5'!F129, "SIM") + COUNTIF('Obra 6'!F129, "SIM") +  COUNTIF('Obra 7'!F129, "SIM") +  COUNTIF('Obra 8'!F129, "SIM") +  COUNTIF('Obra 9'!F129, "SIM") +  COUNTIF('Obra 10'!F129, "SIM") +  COUNTIF('Obra 11'!F129, "SIM") +  COUNTIF('Obra 12'!F129, "SIM") +  COUNTIF('Obra 13'!F129, "SIM") +  COUNTIF('Obra 14'!F129, "SIM") +  COUNTIF('Obra 15'!F129, "SIM") +  COUNTIF('Obra 16'!F129, "SIM") +  COUNTIF('Obra 17'!F129, "SIM") +  COUNTIF('Obra 18'!F129, "SIM") +  COUNTIF('Obra 19'!F129, "SIM") +  COUNTIF('Obra 20'!F129, "SIM") +  COUNTIF('Obra 21'!F129, "SIM") +  COUNTIF('Obra 22'!F129, "SIM") +  COUNTIF('Obra 23'!F129, "SIM") +  COUNTIF('Obra 24'!F129, "SIM") +  COUNTIF('Obra 25'!F129, "SIM")</f>
        <v>0</v>
      </c>
      <c r="F115" s="22">
        <f>COUNTIF('Obra 1'!G129, "SIM") +  COUNTIF('Obra 2'!G129, "SIM") + COUNTIF('Obra 3'!G129, "SIM") + COUNTIF('Obra 4'!G129, "SIM")+ COUNTIF('Obra 5'!G129, "SIM") + COUNTIF('Obra 6'!G129, "SIM") +  COUNTIF('Obra 7'!G129, "SIM") +  COUNTIF('Obra 8'!G129, "SIM") +  COUNTIF('Obra 9'!G129, "SIM") +  COUNTIF('Obra 10'!G129, "SIM") +  COUNTIF('Obra 11'!G129, "SIM") +  COUNTIF('Obra 12'!G129, "SIM") +  COUNTIF('Obra 13'!G129, "SIM") +  COUNTIF('Obra 14'!G129, "SIM") +  COUNTIF('Obra 15'!G129, "SIM") +  COUNTIF('Obra 16'!G129, "SIM") +  COUNTIF('Obra 17'!G129, "SIM") +  COUNTIF('Obra 18'!G129, "SIM") +  COUNTIF('Obra 19'!G129, "SIM") +  COUNTIF('Obra 20'!G129, "SIM") +  COUNTIF('Obra 21'!G129, "SIM") +  COUNTIF('Obra 22'!G129, "SIM") +  COUNTIF('Obra 23'!G129, "SIM") +  COUNTIF('Obra 24'!G129, "SIM") +  COUNTIF('Obra 25'!G129, "SIM")</f>
        <v>0</v>
      </c>
      <c r="G115" s="22">
        <f>IF($B115="Especial",D115*Pontuação!R$4,IF($B115="AA",D115*Pontuação!R$5,IF($B115="A",D115*Pontuação!R$6,IF($B115="B",D115*Pontuação!R$7,IF($B115="C",D115*Pontuação!R$8,0)))))</f>
        <v>0</v>
      </c>
      <c r="H115" s="22">
        <f>IF($B115="Especial",E115*Pontuação!S$4,IF($B115="AA",E115*Pontuação!S$5,IF($B115="A",E115*Pontuação!S$6,IF($B115="B",E115*Pontuação!S$7,IF($B115="C",E115*Pontuação!S$8,0)))))</f>
        <v>0</v>
      </c>
      <c r="I115" s="22"/>
      <c r="J115" s="120">
        <f t="shared" si="3"/>
        <v>0</v>
      </c>
      <c r="K115" s="121">
        <f>COUNTIF('Obra 1'!J129, "Preenchimento incorreto!") +  COUNTIF('Obra 2'!J129, "Preenchimento incorreto!") + COUNTIF('Obra 3'!J129, "Preenchimento incorreto!") + COUNTIF('Obra 4'!J129, "Preenchimento incorreto!")+ COUNTIF('Obra 5'!J129, "Preenchimento incorreto!") + COUNTIF('Obra 6'!J129, "Preenchimento incorreto!") +  COUNTIF('Obra 7'!J129, "Preenchimento incorreto!") +  COUNTIF('Obra 8'!J129, "Preenchimento incorreto!") +  COUNTIF('Obra 9'!J129, "Preenchimento incorreto!") +  COUNTIF('Obra 10'!J129, "Preenchimento incorreto!") +  COUNTIF('Obra 11'!J129, "Preenchimento incorreto!") +  COUNTIF('Obra 12'!J129, "Preenchimento incorreto!") +  COUNTIF('Obra 13'!J129, "Preenchimento incorreto!") +  COUNTIF('Obra 14'!J129, "Preenchimento incorreto!") +  COUNTIF('Obra 15'!J129, "Preenchimento incorreto!") +  COUNTIF('Obra 16'!J129, "Preenchimento incorreto!") +  COUNTIF('Obra 17'!J129, "Preenchimento incorreto!") +  COUNTIF('Obra 18'!J129, "Preenchimento incorreto!") +  COUNTIF('Obra 19'!J129, "Preenchimento incorreto!") +  COUNTIF('Obra 20'!J129, "Preenchimento incorreto!") +  COUNTIF('Obra 21'!J129, "Preenchimento incorreto!") +  COUNTIF('Obra 22'!J129, "Preenchimento incorreto!") +  COUNTIF('Obra 23'!J129, "Preenchimento incorreto!") +  COUNTIF('Obra 24'!J129, "Preenchimento incorreto!") +  COUNTIF('Obra 25'!J129, "Preenchimento incorreto!")</f>
        <v>0</v>
      </c>
    </row>
    <row r="116" spans="2:11" x14ac:dyDescent="0.25">
      <c r="B116" s="16" t="s">
        <v>128</v>
      </c>
      <c r="C116" s="12" t="s">
        <v>91</v>
      </c>
      <c r="D116" s="22">
        <f>COUNTIF('Obra 1'!E130, "SIM") +  COUNTIF('Obra 2'!E130, "SIM") + COUNTIF('Obra 3'!E130, "SIM") + COUNTIF('Obra 4'!E130, "SIM")+ COUNTIF('Obra 5'!E130, "SIM") + COUNTIF('Obra 6'!E130, "SIM") +  COUNTIF('Obra 7'!E130, "SIM") +  COUNTIF('Obra 8'!E130, "SIM") +  COUNTIF('Obra 9'!E130, "SIM") +  COUNTIF('Obra 10'!E130, "SIM") +  COUNTIF('Obra 11'!E130, "SIM") +  COUNTIF('Obra 12'!E130, "SIM") +  COUNTIF('Obra 13'!E130, "SIM") +  COUNTIF('Obra 14'!E130, "SIM") +  COUNTIF('Obra 15'!E130, "SIM") +  COUNTIF('Obra 16'!E130, "SIM") +  COUNTIF('Obra 17'!E130, "SIM") +  COUNTIF('Obra 18'!E130, "SIM") +  COUNTIF('Obra 19'!E130, "SIM") +  COUNTIF('Obra 20'!E130, "SIM") +  COUNTIF('Obra 21'!E130, "SIM") +  COUNTIF('Obra 22'!E130, "SIM") +  COUNTIF('Obra 23'!E130, "SIM") +  COUNTIF('Obra 24'!E130, "SIM") +  COUNTIF('Obra 25'!E130, "SIM")</f>
        <v>0</v>
      </c>
      <c r="E116" s="22">
        <f>COUNTIF('Obra 1'!F130, "SIM") +  COUNTIF('Obra 2'!F130, "SIM") + COUNTIF('Obra 3'!F130, "SIM") + COUNTIF('Obra 4'!F130, "SIM")+ COUNTIF('Obra 5'!F130, "SIM") + COUNTIF('Obra 6'!F130, "SIM") +  COUNTIF('Obra 7'!F130, "SIM") +  COUNTIF('Obra 8'!F130, "SIM") +  COUNTIF('Obra 9'!F130, "SIM") +  COUNTIF('Obra 10'!F130, "SIM") +  COUNTIF('Obra 11'!F130, "SIM") +  COUNTIF('Obra 12'!F130, "SIM") +  COUNTIF('Obra 13'!F130, "SIM") +  COUNTIF('Obra 14'!F130, "SIM") +  COUNTIF('Obra 15'!F130, "SIM") +  COUNTIF('Obra 16'!F130, "SIM") +  COUNTIF('Obra 17'!F130, "SIM") +  COUNTIF('Obra 18'!F130, "SIM") +  COUNTIF('Obra 19'!F130, "SIM") +  COUNTIF('Obra 20'!F130, "SIM") +  COUNTIF('Obra 21'!F130, "SIM") +  COUNTIF('Obra 22'!F130, "SIM") +  COUNTIF('Obra 23'!F130, "SIM") +  COUNTIF('Obra 24'!F130, "SIM") +  COUNTIF('Obra 25'!F130, "SIM")</f>
        <v>0</v>
      </c>
      <c r="F116" s="22">
        <f>COUNTIF('Obra 1'!G130, "SIM") +  COUNTIF('Obra 2'!G130, "SIM") + COUNTIF('Obra 3'!G130, "SIM") + COUNTIF('Obra 4'!G130, "SIM")+ COUNTIF('Obra 5'!G130, "SIM") + COUNTIF('Obra 6'!G130, "SIM") +  COUNTIF('Obra 7'!G130, "SIM") +  COUNTIF('Obra 8'!G130, "SIM") +  COUNTIF('Obra 9'!G130, "SIM") +  COUNTIF('Obra 10'!G130, "SIM") +  COUNTIF('Obra 11'!G130, "SIM") +  COUNTIF('Obra 12'!G130, "SIM") +  COUNTIF('Obra 13'!G130, "SIM") +  COUNTIF('Obra 14'!G130, "SIM") +  COUNTIF('Obra 15'!G130, "SIM") +  COUNTIF('Obra 16'!G130, "SIM") +  COUNTIF('Obra 17'!G130, "SIM") +  COUNTIF('Obra 18'!G130, "SIM") +  COUNTIF('Obra 19'!G130, "SIM") +  COUNTIF('Obra 20'!G130, "SIM") +  COUNTIF('Obra 21'!G130, "SIM") +  COUNTIF('Obra 22'!G130, "SIM") +  COUNTIF('Obra 23'!G130, "SIM") +  COUNTIF('Obra 24'!G130, "SIM") +  COUNTIF('Obra 25'!G130, "SIM")</f>
        <v>0</v>
      </c>
      <c r="G116" s="22">
        <f>IF($B116="Especial",D116*Pontuação!R$4,IF($B116="AA",D116*Pontuação!R$5,IF($B116="A",D116*Pontuação!R$6,IF($B116="B",D116*Pontuação!R$7,IF($B116="C",D116*Pontuação!R$8,0)))))</f>
        <v>0</v>
      </c>
      <c r="H116" s="22">
        <f>IF($B116="Especial",E116*Pontuação!S$4,IF($B116="AA",E116*Pontuação!S$5,IF($B116="A",E116*Pontuação!S$6,IF($B116="B",E116*Pontuação!S$7,IF($B116="C",E116*Pontuação!S$8,0)))))</f>
        <v>0</v>
      </c>
      <c r="I116" s="22"/>
      <c r="J116" s="120">
        <f t="shared" si="3"/>
        <v>0</v>
      </c>
      <c r="K116" s="121">
        <f>COUNTIF('Obra 1'!J130, "Preenchimento incorreto!") +  COUNTIF('Obra 2'!J130, "Preenchimento incorreto!") + COUNTIF('Obra 3'!J130, "Preenchimento incorreto!") + COUNTIF('Obra 4'!J130, "Preenchimento incorreto!")+ COUNTIF('Obra 5'!J130, "Preenchimento incorreto!") + COUNTIF('Obra 6'!J130, "Preenchimento incorreto!") +  COUNTIF('Obra 7'!J130, "Preenchimento incorreto!") +  COUNTIF('Obra 8'!J130, "Preenchimento incorreto!") +  COUNTIF('Obra 9'!J130, "Preenchimento incorreto!") +  COUNTIF('Obra 10'!J130, "Preenchimento incorreto!") +  COUNTIF('Obra 11'!J130, "Preenchimento incorreto!") +  COUNTIF('Obra 12'!J130, "Preenchimento incorreto!") +  COUNTIF('Obra 13'!J130, "Preenchimento incorreto!") +  COUNTIF('Obra 14'!J130, "Preenchimento incorreto!") +  COUNTIF('Obra 15'!J130, "Preenchimento incorreto!") +  COUNTIF('Obra 16'!J130, "Preenchimento incorreto!") +  COUNTIF('Obra 17'!J130, "Preenchimento incorreto!") +  COUNTIF('Obra 18'!J130, "Preenchimento incorreto!") +  COUNTIF('Obra 19'!J130, "Preenchimento incorreto!") +  COUNTIF('Obra 20'!J130, "Preenchimento incorreto!") +  COUNTIF('Obra 21'!J130, "Preenchimento incorreto!") +  COUNTIF('Obra 22'!J130, "Preenchimento incorreto!") +  COUNTIF('Obra 23'!J130, "Preenchimento incorreto!") +  COUNTIF('Obra 24'!J130, "Preenchimento incorreto!") +  COUNTIF('Obra 25'!J130, "Preenchimento incorreto!")</f>
        <v>0</v>
      </c>
    </row>
    <row r="117" spans="2:11" x14ac:dyDescent="0.25">
      <c r="B117" s="14" t="s">
        <v>128</v>
      </c>
      <c r="C117" s="12" t="s">
        <v>92</v>
      </c>
      <c r="D117" s="22">
        <f>COUNTIF('Obra 1'!E131, "SIM") +  COUNTIF('Obra 2'!E131, "SIM") + COUNTIF('Obra 3'!E131, "SIM") + COUNTIF('Obra 4'!E131, "SIM")+ COUNTIF('Obra 5'!E131, "SIM") + COUNTIF('Obra 6'!E131, "SIM") +  COUNTIF('Obra 7'!E131, "SIM") +  COUNTIF('Obra 8'!E131, "SIM") +  COUNTIF('Obra 9'!E131, "SIM") +  COUNTIF('Obra 10'!E131, "SIM") +  COUNTIF('Obra 11'!E131, "SIM") +  COUNTIF('Obra 12'!E131, "SIM") +  COUNTIF('Obra 13'!E131, "SIM") +  COUNTIF('Obra 14'!E131, "SIM") +  COUNTIF('Obra 15'!E131, "SIM") +  COUNTIF('Obra 16'!E131, "SIM") +  COUNTIF('Obra 17'!E131, "SIM") +  COUNTIF('Obra 18'!E131, "SIM") +  COUNTIF('Obra 19'!E131, "SIM") +  COUNTIF('Obra 20'!E131, "SIM") +  COUNTIF('Obra 21'!E131, "SIM") +  COUNTIF('Obra 22'!E131, "SIM") +  COUNTIF('Obra 23'!E131, "SIM") +  COUNTIF('Obra 24'!E131, "SIM") +  COUNTIF('Obra 25'!E131, "SIM")</f>
        <v>0</v>
      </c>
      <c r="E117" s="22">
        <f>COUNTIF('Obra 1'!F131, "SIM") +  COUNTIF('Obra 2'!F131, "SIM") + COUNTIF('Obra 3'!F131, "SIM") + COUNTIF('Obra 4'!F131, "SIM")+ COUNTIF('Obra 5'!F131, "SIM") + COUNTIF('Obra 6'!F131, "SIM") +  COUNTIF('Obra 7'!F131, "SIM") +  COUNTIF('Obra 8'!F131, "SIM") +  COUNTIF('Obra 9'!F131, "SIM") +  COUNTIF('Obra 10'!F131, "SIM") +  COUNTIF('Obra 11'!F131, "SIM") +  COUNTIF('Obra 12'!F131, "SIM") +  COUNTIF('Obra 13'!F131, "SIM") +  COUNTIF('Obra 14'!F131, "SIM") +  COUNTIF('Obra 15'!F131, "SIM") +  COUNTIF('Obra 16'!F131, "SIM") +  COUNTIF('Obra 17'!F131, "SIM") +  COUNTIF('Obra 18'!F131, "SIM") +  COUNTIF('Obra 19'!F131, "SIM") +  COUNTIF('Obra 20'!F131, "SIM") +  COUNTIF('Obra 21'!F131, "SIM") +  COUNTIF('Obra 22'!F131, "SIM") +  COUNTIF('Obra 23'!F131, "SIM") +  COUNTIF('Obra 24'!F131, "SIM") +  COUNTIF('Obra 25'!F131, "SIM")</f>
        <v>0</v>
      </c>
      <c r="F117" s="22">
        <f>COUNTIF('Obra 1'!G131, "SIM") +  COUNTIF('Obra 2'!G131, "SIM") + COUNTIF('Obra 3'!G131, "SIM") + COUNTIF('Obra 4'!G131, "SIM")+ COUNTIF('Obra 5'!G131, "SIM") + COUNTIF('Obra 6'!G131, "SIM") +  COUNTIF('Obra 7'!G131, "SIM") +  COUNTIF('Obra 8'!G131, "SIM") +  COUNTIF('Obra 9'!G131, "SIM") +  COUNTIF('Obra 10'!G131, "SIM") +  COUNTIF('Obra 11'!G131, "SIM") +  COUNTIF('Obra 12'!G131, "SIM") +  COUNTIF('Obra 13'!G131, "SIM") +  COUNTIF('Obra 14'!G131, "SIM") +  COUNTIF('Obra 15'!G131, "SIM") +  COUNTIF('Obra 16'!G131, "SIM") +  COUNTIF('Obra 17'!G131, "SIM") +  COUNTIF('Obra 18'!G131, "SIM") +  COUNTIF('Obra 19'!G131, "SIM") +  COUNTIF('Obra 20'!G131, "SIM") +  COUNTIF('Obra 21'!G131, "SIM") +  COUNTIF('Obra 22'!G131, "SIM") +  COUNTIF('Obra 23'!G131, "SIM") +  COUNTIF('Obra 24'!G131, "SIM") +  COUNTIF('Obra 25'!G131, "SIM")</f>
        <v>0</v>
      </c>
      <c r="G117" s="22">
        <f>IF($B117="Especial",D117*Pontuação!R$4,IF($B117="AA",D117*Pontuação!R$5,IF($B117="A",D117*Pontuação!R$6,IF($B117="B",D117*Pontuação!R$7,IF($B117="C",D117*Pontuação!R$8,0)))))</f>
        <v>0</v>
      </c>
      <c r="H117" s="22">
        <f>IF($B117="Especial",E117*Pontuação!S$4,IF($B117="AA",E117*Pontuação!S$5,IF($B117="A",E117*Pontuação!S$6,IF($B117="B",E117*Pontuação!S$7,IF($B117="C",E117*Pontuação!S$8,0)))))</f>
        <v>0</v>
      </c>
      <c r="I117" s="22"/>
      <c r="J117" s="120">
        <f t="shared" si="3"/>
        <v>0</v>
      </c>
      <c r="K117" s="121">
        <f>COUNTIF('Obra 1'!J131, "Preenchimento incorreto!") +  COUNTIF('Obra 2'!J131, "Preenchimento incorreto!") + COUNTIF('Obra 3'!J131, "Preenchimento incorreto!") + COUNTIF('Obra 4'!J131, "Preenchimento incorreto!")+ COUNTIF('Obra 5'!J131, "Preenchimento incorreto!") + COUNTIF('Obra 6'!J131, "Preenchimento incorreto!") +  COUNTIF('Obra 7'!J131, "Preenchimento incorreto!") +  COUNTIF('Obra 8'!J131, "Preenchimento incorreto!") +  COUNTIF('Obra 9'!J131, "Preenchimento incorreto!") +  COUNTIF('Obra 10'!J131, "Preenchimento incorreto!") +  COUNTIF('Obra 11'!J131, "Preenchimento incorreto!") +  COUNTIF('Obra 12'!J131, "Preenchimento incorreto!") +  COUNTIF('Obra 13'!J131, "Preenchimento incorreto!") +  COUNTIF('Obra 14'!J131, "Preenchimento incorreto!") +  COUNTIF('Obra 15'!J131, "Preenchimento incorreto!") +  COUNTIF('Obra 16'!J131, "Preenchimento incorreto!") +  COUNTIF('Obra 17'!J131, "Preenchimento incorreto!") +  COUNTIF('Obra 18'!J131, "Preenchimento incorreto!") +  COUNTIF('Obra 19'!J131, "Preenchimento incorreto!") +  COUNTIF('Obra 20'!J131, "Preenchimento incorreto!") +  COUNTIF('Obra 21'!J131, "Preenchimento incorreto!") +  COUNTIF('Obra 22'!J131, "Preenchimento incorreto!") +  COUNTIF('Obra 23'!J131, "Preenchimento incorreto!") +  COUNTIF('Obra 24'!J131, "Preenchimento incorreto!") +  COUNTIF('Obra 25'!J131, "Preenchimento incorreto!")</f>
        <v>0</v>
      </c>
    </row>
    <row r="118" spans="2:11" x14ac:dyDescent="0.25">
      <c r="B118" s="16" t="s">
        <v>128</v>
      </c>
      <c r="C118" s="12" t="s">
        <v>93</v>
      </c>
      <c r="D118" s="22">
        <f>COUNTIF('Obra 1'!E132, "SIM") +  COUNTIF('Obra 2'!E132, "SIM") + COUNTIF('Obra 3'!E132, "SIM") + COUNTIF('Obra 4'!E132, "SIM")+ COUNTIF('Obra 5'!E132, "SIM") + COUNTIF('Obra 6'!E132, "SIM") +  COUNTIF('Obra 7'!E132, "SIM") +  COUNTIF('Obra 8'!E132, "SIM") +  COUNTIF('Obra 9'!E132, "SIM") +  COUNTIF('Obra 10'!E132, "SIM") +  COUNTIF('Obra 11'!E132, "SIM") +  COUNTIF('Obra 12'!E132, "SIM") +  COUNTIF('Obra 13'!E132, "SIM") +  COUNTIF('Obra 14'!E132, "SIM") +  COUNTIF('Obra 15'!E132, "SIM") +  COUNTIF('Obra 16'!E132, "SIM") +  COUNTIF('Obra 17'!E132, "SIM") +  COUNTIF('Obra 18'!E132, "SIM") +  COUNTIF('Obra 19'!E132, "SIM") +  COUNTIF('Obra 20'!E132, "SIM") +  COUNTIF('Obra 21'!E132, "SIM") +  COUNTIF('Obra 22'!E132, "SIM") +  COUNTIF('Obra 23'!E132, "SIM") +  COUNTIF('Obra 24'!E132, "SIM") +  COUNTIF('Obra 25'!E132, "SIM")</f>
        <v>0</v>
      </c>
      <c r="E118" s="22">
        <f>COUNTIF('Obra 1'!F132, "SIM") +  COUNTIF('Obra 2'!F132, "SIM") + COUNTIF('Obra 3'!F132, "SIM") + COUNTIF('Obra 4'!F132, "SIM")+ COUNTIF('Obra 5'!F132, "SIM") + COUNTIF('Obra 6'!F132, "SIM") +  COUNTIF('Obra 7'!F132, "SIM") +  COUNTIF('Obra 8'!F132, "SIM") +  COUNTIF('Obra 9'!F132, "SIM") +  COUNTIF('Obra 10'!F132, "SIM") +  COUNTIF('Obra 11'!F132, "SIM") +  COUNTIF('Obra 12'!F132, "SIM") +  COUNTIF('Obra 13'!F132, "SIM") +  COUNTIF('Obra 14'!F132, "SIM") +  COUNTIF('Obra 15'!F132, "SIM") +  COUNTIF('Obra 16'!F132, "SIM") +  COUNTIF('Obra 17'!F132, "SIM") +  COUNTIF('Obra 18'!F132, "SIM") +  COUNTIF('Obra 19'!F132, "SIM") +  COUNTIF('Obra 20'!F132, "SIM") +  COUNTIF('Obra 21'!F132, "SIM") +  COUNTIF('Obra 22'!F132, "SIM") +  COUNTIF('Obra 23'!F132, "SIM") +  COUNTIF('Obra 24'!F132, "SIM") +  COUNTIF('Obra 25'!F132, "SIM")</f>
        <v>0</v>
      </c>
      <c r="F118" s="22">
        <f>COUNTIF('Obra 1'!G132, "SIM") +  COUNTIF('Obra 2'!G132, "SIM") + COUNTIF('Obra 3'!G132, "SIM") + COUNTIF('Obra 4'!G132, "SIM")+ COUNTIF('Obra 5'!G132, "SIM") + COUNTIF('Obra 6'!G132, "SIM") +  COUNTIF('Obra 7'!G132, "SIM") +  COUNTIF('Obra 8'!G132, "SIM") +  COUNTIF('Obra 9'!G132, "SIM") +  COUNTIF('Obra 10'!G132, "SIM") +  COUNTIF('Obra 11'!G132, "SIM") +  COUNTIF('Obra 12'!G132, "SIM") +  COUNTIF('Obra 13'!G132, "SIM") +  COUNTIF('Obra 14'!G132, "SIM") +  COUNTIF('Obra 15'!G132, "SIM") +  COUNTIF('Obra 16'!G132, "SIM") +  COUNTIF('Obra 17'!G132, "SIM") +  COUNTIF('Obra 18'!G132, "SIM") +  COUNTIF('Obra 19'!G132, "SIM") +  COUNTIF('Obra 20'!G132, "SIM") +  COUNTIF('Obra 21'!G132, "SIM") +  COUNTIF('Obra 22'!G132, "SIM") +  COUNTIF('Obra 23'!G132, "SIM") +  COUNTIF('Obra 24'!G132, "SIM") +  COUNTIF('Obra 25'!G132, "SIM")</f>
        <v>0</v>
      </c>
      <c r="G118" s="22">
        <f>IF($B118="Especial",D118*Pontuação!R$4,IF($B118="AA",D118*Pontuação!R$5,IF($B118="A",D118*Pontuação!R$6,IF($B118="B",D118*Pontuação!R$7,IF($B118="C",D118*Pontuação!R$8,0)))))</f>
        <v>0</v>
      </c>
      <c r="H118" s="22">
        <f>IF($B118="Especial",E118*Pontuação!S$4,IF($B118="AA",E118*Pontuação!S$5,IF($B118="A",E118*Pontuação!S$6,IF($B118="B",E118*Pontuação!S$7,IF($B118="C",E118*Pontuação!S$8,0)))))</f>
        <v>0</v>
      </c>
      <c r="I118" s="22"/>
      <c r="J118" s="120">
        <f t="shared" si="3"/>
        <v>0</v>
      </c>
      <c r="K118" s="121">
        <f>COUNTIF('Obra 1'!J132, "Preenchimento incorreto!") +  COUNTIF('Obra 2'!J132, "Preenchimento incorreto!") + COUNTIF('Obra 3'!J132, "Preenchimento incorreto!") + COUNTIF('Obra 4'!J132, "Preenchimento incorreto!")+ COUNTIF('Obra 5'!J132, "Preenchimento incorreto!") + COUNTIF('Obra 6'!J132, "Preenchimento incorreto!") +  COUNTIF('Obra 7'!J132, "Preenchimento incorreto!") +  COUNTIF('Obra 8'!J132, "Preenchimento incorreto!") +  COUNTIF('Obra 9'!J132, "Preenchimento incorreto!") +  COUNTIF('Obra 10'!J132, "Preenchimento incorreto!") +  COUNTIF('Obra 11'!J132, "Preenchimento incorreto!") +  COUNTIF('Obra 12'!J132, "Preenchimento incorreto!") +  COUNTIF('Obra 13'!J132, "Preenchimento incorreto!") +  COUNTIF('Obra 14'!J132, "Preenchimento incorreto!") +  COUNTIF('Obra 15'!J132, "Preenchimento incorreto!") +  COUNTIF('Obra 16'!J132, "Preenchimento incorreto!") +  COUNTIF('Obra 17'!J132, "Preenchimento incorreto!") +  COUNTIF('Obra 18'!J132, "Preenchimento incorreto!") +  COUNTIF('Obra 19'!J132, "Preenchimento incorreto!") +  COUNTIF('Obra 20'!J132, "Preenchimento incorreto!") +  COUNTIF('Obra 21'!J132, "Preenchimento incorreto!") +  COUNTIF('Obra 22'!J132, "Preenchimento incorreto!") +  COUNTIF('Obra 23'!J132, "Preenchimento incorreto!") +  COUNTIF('Obra 24'!J132, "Preenchimento incorreto!") +  COUNTIF('Obra 25'!J132, "Preenchimento incorreto!")</f>
        <v>0</v>
      </c>
    </row>
    <row r="119" spans="2:11" x14ac:dyDescent="0.25">
      <c r="B119" s="14" t="s">
        <v>128</v>
      </c>
      <c r="C119" s="12" t="s">
        <v>94</v>
      </c>
      <c r="D119" s="22">
        <f>COUNTIF('Obra 1'!E133, "SIM") +  COUNTIF('Obra 2'!E133, "SIM") + COUNTIF('Obra 3'!E133, "SIM") + COUNTIF('Obra 4'!E133, "SIM")+ COUNTIF('Obra 5'!E133, "SIM") + COUNTIF('Obra 6'!E133, "SIM") +  COUNTIF('Obra 7'!E133, "SIM") +  COUNTIF('Obra 8'!E133, "SIM") +  COUNTIF('Obra 9'!E133, "SIM") +  COUNTIF('Obra 10'!E133, "SIM") +  COUNTIF('Obra 11'!E133, "SIM") +  COUNTIF('Obra 12'!E133, "SIM") +  COUNTIF('Obra 13'!E133, "SIM") +  COUNTIF('Obra 14'!E133, "SIM") +  COUNTIF('Obra 15'!E133, "SIM") +  COUNTIF('Obra 16'!E133, "SIM") +  COUNTIF('Obra 17'!E133, "SIM") +  COUNTIF('Obra 18'!E133, "SIM") +  COUNTIF('Obra 19'!E133, "SIM") +  COUNTIF('Obra 20'!E133, "SIM") +  COUNTIF('Obra 21'!E133, "SIM") +  COUNTIF('Obra 22'!E133, "SIM") +  COUNTIF('Obra 23'!E133, "SIM") +  COUNTIF('Obra 24'!E133, "SIM") +  COUNTIF('Obra 25'!E133, "SIM")</f>
        <v>0</v>
      </c>
      <c r="E119" s="22">
        <f>COUNTIF('Obra 1'!F133, "SIM") +  COUNTIF('Obra 2'!F133, "SIM") + COUNTIF('Obra 3'!F133, "SIM") + COUNTIF('Obra 4'!F133, "SIM")+ COUNTIF('Obra 5'!F133, "SIM") + COUNTIF('Obra 6'!F133, "SIM") +  COUNTIF('Obra 7'!F133, "SIM") +  COUNTIF('Obra 8'!F133, "SIM") +  COUNTIF('Obra 9'!F133, "SIM") +  COUNTIF('Obra 10'!F133, "SIM") +  COUNTIF('Obra 11'!F133, "SIM") +  COUNTIF('Obra 12'!F133, "SIM") +  COUNTIF('Obra 13'!F133, "SIM") +  COUNTIF('Obra 14'!F133, "SIM") +  COUNTIF('Obra 15'!F133, "SIM") +  COUNTIF('Obra 16'!F133, "SIM") +  COUNTIF('Obra 17'!F133, "SIM") +  COUNTIF('Obra 18'!F133, "SIM") +  COUNTIF('Obra 19'!F133, "SIM") +  COUNTIF('Obra 20'!F133, "SIM") +  COUNTIF('Obra 21'!F133, "SIM") +  COUNTIF('Obra 22'!F133, "SIM") +  COUNTIF('Obra 23'!F133, "SIM") +  COUNTIF('Obra 24'!F133, "SIM") +  COUNTIF('Obra 25'!F133, "SIM")</f>
        <v>0</v>
      </c>
      <c r="F119" s="22">
        <f>COUNTIF('Obra 1'!G133, "SIM") +  COUNTIF('Obra 2'!G133, "SIM") + COUNTIF('Obra 3'!G133, "SIM") + COUNTIF('Obra 4'!G133, "SIM")+ COUNTIF('Obra 5'!G133, "SIM") + COUNTIF('Obra 6'!G133, "SIM") +  COUNTIF('Obra 7'!G133, "SIM") +  COUNTIF('Obra 8'!G133, "SIM") +  COUNTIF('Obra 9'!G133, "SIM") +  COUNTIF('Obra 10'!G133, "SIM") +  COUNTIF('Obra 11'!G133, "SIM") +  COUNTIF('Obra 12'!G133, "SIM") +  COUNTIF('Obra 13'!G133, "SIM") +  COUNTIF('Obra 14'!G133, "SIM") +  COUNTIF('Obra 15'!G133, "SIM") +  COUNTIF('Obra 16'!G133, "SIM") +  COUNTIF('Obra 17'!G133, "SIM") +  COUNTIF('Obra 18'!G133, "SIM") +  COUNTIF('Obra 19'!G133, "SIM") +  COUNTIF('Obra 20'!G133, "SIM") +  COUNTIF('Obra 21'!G133, "SIM") +  COUNTIF('Obra 22'!G133, "SIM") +  COUNTIF('Obra 23'!G133, "SIM") +  COUNTIF('Obra 24'!G133, "SIM") +  COUNTIF('Obra 25'!G133, "SIM")</f>
        <v>0</v>
      </c>
      <c r="G119" s="22">
        <f>IF($B119="Especial",D119*Pontuação!R$4,IF($B119="AA",D119*Pontuação!R$5,IF($B119="A",D119*Pontuação!R$6,IF($B119="B",D119*Pontuação!R$7,IF($B119="C",D119*Pontuação!R$8,0)))))</f>
        <v>0</v>
      </c>
      <c r="H119" s="22">
        <f>IF($B119="Especial",E119*Pontuação!S$4,IF($B119="AA",E119*Pontuação!S$5,IF($B119="A",E119*Pontuação!S$6,IF($B119="B",E119*Pontuação!S$7,IF($B119="C",E119*Pontuação!S$8,0)))))</f>
        <v>0</v>
      </c>
      <c r="I119" s="22"/>
      <c r="J119" s="120">
        <f t="shared" si="3"/>
        <v>0</v>
      </c>
      <c r="K119" s="121">
        <f>COUNTIF('Obra 1'!J133, "Preenchimento incorreto!") +  COUNTIF('Obra 2'!J133, "Preenchimento incorreto!") + COUNTIF('Obra 3'!J133, "Preenchimento incorreto!") + COUNTIF('Obra 4'!J133, "Preenchimento incorreto!")+ COUNTIF('Obra 5'!J133, "Preenchimento incorreto!") + COUNTIF('Obra 6'!J133, "Preenchimento incorreto!") +  COUNTIF('Obra 7'!J133, "Preenchimento incorreto!") +  COUNTIF('Obra 8'!J133, "Preenchimento incorreto!") +  COUNTIF('Obra 9'!J133, "Preenchimento incorreto!") +  COUNTIF('Obra 10'!J133, "Preenchimento incorreto!") +  COUNTIF('Obra 11'!J133, "Preenchimento incorreto!") +  COUNTIF('Obra 12'!J133, "Preenchimento incorreto!") +  COUNTIF('Obra 13'!J133, "Preenchimento incorreto!") +  COUNTIF('Obra 14'!J133, "Preenchimento incorreto!") +  COUNTIF('Obra 15'!J133, "Preenchimento incorreto!") +  COUNTIF('Obra 16'!J133, "Preenchimento incorreto!") +  COUNTIF('Obra 17'!J133, "Preenchimento incorreto!") +  COUNTIF('Obra 18'!J133, "Preenchimento incorreto!") +  COUNTIF('Obra 19'!J133, "Preenchimento incorreto!") +  COUNTIF('Obra 20'!J133, "Preenchimento incorreto!") +  COUNTIF('Obra 21'!J133, "Preenchimento incorreto!") +  COUNTIF('Obra 22'!J133, "Preenchimento incorreto!") +  COUNTIF('Obra 23'!J133, "Preenchimento incorreto!") +  COUNTIF('Obra 24'!J133, "Preenchimento incorreto!") +  COUNTIF('Obra 25'!J133, "Preenchimento incorreto!")</f>
        <v>0</v>
      </c>
    </row>
    <row r="120" spans="2:11" x14ac:dyDescent="0.25">
      <c r="B120" s="16" t="s">
        <v>128</v>
      </c>
      <c r="C120" s="12" t="s">
        <v>95</v>
      </c>
      <c r="D120" s="22">
        <f>COUNTIF('Obra 1'!E134, "SIM") +  COUNTIF('Obra 2'!E134, "SIM") + COUNTIF('Obra 3'!E134, "SIM") + COUNTIF('Obra 4'!E134, "SIM")+ COUNTIF('Obra 5'!E134, "SIM") + COUNTIF('Obra 6'!E134, "SIM") +  COUNTIF('Obra 7'!E134, "SIM") +  COUNTIF('Obra 8'!E134, "SIM") +  COUNTIF('Obra 9'!E134, "SIM") +  COUNTIF('Obra 10'!E134, "SIM") +  COUNTIF('Obra 11'!E134, "SIM") +  COUNTIF('Obra 12'!E134, "SIM") +  COUNTIF('Obra 13'!E134, "SIM") +  COUNTIF('Obra 14'!E134, "SIM") +  COUNTIF('Obra 15'!E134, "SIM") +  COUNTIF('Obra 16'!E134, "SIM") +  COUNTIF('Obra 17'!E134, "SIM") +  COUNTIF('Obra 18'!E134, "SIM") +  COUNTIF('Obra 19'!E134, "SIM") +  COUNTIF('Obra 20'!E134, "SIM") +  COUNTIF('Obra 21'!E134, "SIM") +  COUNTIF('Obra 22'!E134, "SIM") +  COUNTIF('Obra 23'!E134, "SIM") +  COUNTIF('Obra 24'!E134, "SIM") +  COUNTIF('Obra 25'!E134, "SIM")</f>
        <v>0</v>
      </c>
      <c r="E120" s="22">
        <f>COUNTIF('Obra 1'!F134, "SIM") +  COUNTIF('Obra 2'!F134, "SIM") + COUNTIF('Obra 3'!F134, "SIM") + COUNTIF('Obra 4'!F134, "SIM")+ COUNTIF('Obra 5'!F134, "SIM") + COUNTIF('Obra 6'!F134, "SIM") +  COUNTIF('Obra 7'!F134, "SIM") +  COUNTIF('Obra 8'!F134, "SIM") +  COUNTIF('Obra 9'!F134, "SIM") +  COUNTIF('Obra 10'!F134, "SIM") +  COUNTIF('Obra 11'!F134, "SIM") +  COUNTIF('Obra 12'!F134, "SIM") +  COUNTIF('Obra 13'!F134, "SIM") +  COUNTIF('Obra 14'!F134, "SIM") +  COUNTIF('Obra 15'!F134, "SIM") +  COUNTIF('Obra 16'!F134, "SIM") +  COUNTIF('Obra 17'!F134, "SIM") +  COUNTIF('Obra 18'!F134, "SIM") +  COUNTIF('Obra 19'!F134, "SIM") +  COUNTIF('Obra 20'!F134, "SIM") +  COUNTIF('Obra 21'!F134, "SIM") +  COUNTIF('Obra 22'!F134, "SIM") +  COUNTIF('Obra 23'!F134, "SIM") +  COUNTIF('Obra 24'!F134, "SIM") +  COUNTIF('Obra 25'!F134, "SIM")</f>
        <v>0</v>
      </c>
      <c r="F120" s="22">
        <f>COUNTIF('Obra 1'!G134, "SIM") +  COUNTIF('Obra 2'!G134, "SIM") + COUNTIF('Obra 3'!G134, "SIM") + COUNTIF('Obra 4'!G134, "SIM")+ COUNTIF('Obra 5'!G134, "SIM") + COUNTIF('Obra 6'!G134, "SIM") +  COUNTIF('Obra 7'!G134, "SIM") +  COUNTIF('Obra 8'!G134, "SIM") +  COUNTIF('Obra 9'!G134, "SIM") +  COUNTIF('Obra 10'!G134, "SIM") +  COUNTIF('Obra 11'!G134, "SIM") +  COUNTIF('Obra 12'!G134, "SIM") +  COUNTIF('Obra 13'!G134, "SIM") +  COUNTIF('Obra 14'!G134, "SIM") +  COUNTIF('Obra 15'!G134, "SIM") +  COUNTIF('Obra 16'!G134, "SIM") +  COUNTIF('Obra 17'!G134, "SIM") +  COUNTIF('Obra 18'!G134, "SIM") +  COUNTIF('Obra 19'!G134, "SIM") +  COUNTIF('Obra 20'!G134, "SIM") +  COUNTIF('Obra 21'!G134, "SIM") +  COUNTIF('Obra 22'!G134, "SIM") +  COUNTIF('Obra 23'!G134, "SIM") +  COUNTIF('Obra 24'!G134, "SIM") +  COUNTIF('Obra 25'!G134, "SIM")</f>
        <v>0</v>
      </c>
      <c r="G120" s="22">
        <f>IF($B120="Especial",D120*Pontuação!R$4,IF($B120="AA",D120*Pontuação!R$5,IF($B120="A",D120*Pontuação!R$6,IF($B120="B",D120*Pontuação!R$7,IF($B120="C",D120*Pontuação!R$8,0)))))</f>
        <v>0</v>
      </c>
      <c r="H120" s="22">
        <f>IF($B120="Especial",E120*Pontuação!S$4,IF($B120="AA",E120*Pontuação!S$5,IF($B120="A",E120*Pontuação!S$6,IF($B120="B",E120*Pontuação!S$7,IF($B120="C",E120*Pontuação!S$8,0)))))</f>
        <v>0</v>
      </c>
      <c r="I120" s="22"/>
      <c r="J120" s="120">
        <f t="shared" si="3"/>
        <v>0</v>
      </c>
      <c r="K120" s="121">
        <f>COUNTIF('Obra 1'!J134, "Preenchimento incorreto!") +  COUNTIF('Obra 2'!J134, "Preenchimento incorreto!") + COUNTIF('Obra 3'!J134, "Preenchimento incorreto!") + COUNTIF('Obra 4'!J134, "Preenchimento incorreto!")+ COUNTIF('Obra 5'!J134, "Preenchimento incorreto!") + COUNTIF('Obra 6'!J134, "Preenchimento incorreto!") +  COUNTIF('Obra 7'!J134, "Preenchimento incorreto!") +  COUNTIF('Obra 8'!J134, "Preenchimento incorreto!") +  COUNTIF('Obra 9'!J134, "Preenchimento incorreto!") +  COUNTIF('Obra 10'!J134, "Preenchimento incorreto!") +  COUNTIF('Obra 11'!J134, "Preenchimento incorreto!") +  COUNTIF('Obra 12'!J134, "Preenchimento incorreto!") +  COUNTIF('Obra 13'!J134, "Preenchimento incorreto!") +  COUNTIF('Obra 14'!J134, "Preenchimento incorreto!") +  COUNTIF('Obra 15'!J134, "Preenchimento incorreto!") +  COUNTIF('Obra 16'!J134, "Preenchimento incorreto!") +  COUNTIF('Obra 17'!J134, "Preenchimento incorreto!") +  COUNTIF('Obra 18'!J134, "Preenchimento incorreto!") +  COUNTIF('Obra 19'!J134, "Preenchimento incorreto!") +  COUNTIF('Obra 20'!J134, "Preenchimento incorreto!") +  COUNTIF('Obra 21'!J134, "Preenchimento incorreto!") +  COUNTIF('Obra 22'!J134, "Preenchimento incorreto!") +  COUNTIF('Obra 23'!J134, "Preenchimento incorreto!") +  COUNTIF('Obra 24'!J134, "Preenchimento incorreto!") +  COUNTIF('Obra 25'!J134, "Preenchimento incorreto!")</f>
        <v>0</v>
      </c>
    </row>
    <row r="121" spans="2:11" x14ac:dyDescent="0.25">
      <c r="B121" s="14" t="s">
        <v>128</v>
      </c>
      <c r="C121" s="12" t="s">
        <v>96</v>
      </c>
      <c r="D121" s="22">
        <f>COUNTIF('Obra 1'!E135, "SIM") +  COUNTIF('Obra 2'!E135, "SIM") + COUNTIF('Obra 3'!E135, "SIM") + COUNTIF('Obra 4'!E135, "SIM")+ COUNTIF('Obra 5'!E135, "SIM") + COUNTIF('Obra 6'!E135, "SIM") +  COUNTIF('Obra 7'!E135, "SIM") +  COUNTIF('Obra 8'!E135, "SIM") +  COUNTIF('Obra 9'!E135, "SIM") +  COUNTIF('Obra 10'!E135, "SIM") +  COUNTIF('Obra 11'!E135, "SIM") +  COUNTIF('Obra 12'!E135, "SIM") +  COUNTIF('Obra 13'!E135, "SIM") +  COUNTIF('Obra 14'!E135, "SIM") +  COUNTIF('Obra 15'!E135, "SIM") +  COUNTIF('Obra 16'!E135, "SIM") +  COUNTIF('Obra 17'!E135, "SIM") +  COUNTIF('Obra 18'!E135, "SIM") +  COUNTIF('Obra 19'!E135, "SIM") +  COUNTIF('Obra 20'!E135, "SIM") +  COUNTIF('Obra 21'!E135, "SIM") +  COUNTIF('Obra 22'!E135, "SIM") +  COUNTIF('Obra 23'!E135, "SIM") +  COUNTIF('Obra 24'!E135, "SIM") +  COUNTIF('Obra 25'!E135, "SIM")</f>
        <v>0</v>
      </c>
      <c r="E121" s="22">
        <f>COUNTIF('Obra 1'!F135, "SIM") +  COUNTIF('Obra 2'!F135, "SIM") + COUNTIF('Obra 3'!F135, "SIM") + COUNTIF('Obra 4'!F135, "SIM")+ COUNTIF('Obra 5'!F135, "SIM") + COUNTIF('Obra 6'!F135, "SIM") +  COUNTIF('Obra 7'!F135, "SIM") +  COUNTIF('Obra 8'!F135, "SIM") +  COUNTIF('Obra 9'!F135, "SIM") +  COUNTIF('Obra 10'!F135, "SIM") +  COUNTIF('Obra 11'!F135, "SIM") +  COUNTIF('Obra 12'!F135, "SIM") +  COUNTIF('Obra 13'!F135, "SIM") +  COUNTIF('Obra 14'!F135, "SIM") +  COUNTIF('Obra 15'!F135, "SIM") +  COUNTIF('Obra 16'!F135, "SIM") +  COUNTIF('Obra 17'!F135, "SIM") +  COUNTIF('Obra 18'!F135, "SIM") +  COUNTIF('Obra 19'!F135, "SIM") +  COUNTIF('Obra 20'!F135, "SIM") +  COUNTIF('Obra 21'!F135, "SIM") +  COUNTIF('Obra 22'!F135, "SIM") +  COUNTIF('Obra 23'!F135, "SIM") +  COUNTIF('Obra 24'!F135, "SIM") +  COUNTIF('Obra 25'!F135, "SIM")</f>
        <v>0</v>
      </c>
      <c r="F121" s="22">
        <f>COUNTIF('Obra 1'!G135, "SIM") +  COUNTIF('Obra 2'!G135, "SIM") + COUNTIF('Obra 3'!G135, "SIM") + COUNTIF('Obra 4'!G135, "SIM")+ COUNTIF('Obra 5'!G135, "SIM") + COUNTIF('Obra 6'!G135, "SIM") +  COUNTIF('Obra 7'!G135, "SIM") +  COUNTIF('Obra 8'!G135, "SIM") +  COUNTIF('Obra 9'!G135, "SIM") +  COUNTIF('Obra 10'!G135, "SIM") +  COUNTIF('Obra 11'!G135, "SIM") +  COUNTIF('Obra 12'!G135, "SIM") +  COUNTIF('Obra 13'!G135, "SIM") +  COUNTIF('Obra 14'!G135, "SIM") +  COUNTIF('Obra 15'!G135, "SIM") +  COUNTIF('Obra 16'!G135, "SIM") +  COUNTIF('Obra 17'!G135, "SIM") +  COUNTIF('Obra 18'!G135, "SIM") +  COUNTIF('Obra 19'!G135, "SIM") +  COUNTIF('Obra 20'!G135, "SIM") +  COUNTIF('Obra 21'!G135, "SIM") +  COUNTIF('Obra 22'!G135, "SIM") +  COUNTIF('Obra 23'!G135, "SIM") +  COUNTIF('Obra 24'!G135, "SIM") +  COUNTIF('Obra 25'!G135, "SIM")</f>
        <v>0</v>
      </c>
      <c r="G121" s="22">
        <f>IF($B121="Especial",D121*Pontuação!R$4,IF($B121="AA",D121*Pontuação!R$5,IF($B121="A",D121*Pontuação!R$6,IF($B121="B",D121*Pontuação!R$7,IF($B121="C",D121*Pontuação!R$8,0)))))</f>
        <v>0</v>
      </c>
      <c r="H121" s="22">
        <f>IF($B121="Especial",E121*Pontuação!S$4,IF($B121="AA",E121*Pontuação!S$5,IF($B121="A",E121*Pontuação!S$6,IF($B121="B",E121*Pontuação!S$7,IF($B121="C",E121*Pontuação!S$8,0)))))</f>
        <v>0</v>
      </c>
      <c r="I121" s="22"/>
      <c r="J121" s="120">
        <f t="shared" si="3"/>
        <v>0</v>
      </c>
      <c r="K121" s="121">
        <f>COUNTIF('Obra 1'!J135, "Preenchimento incorreto!") +  COUNTIF('Obra 2'!J135, "Preenchimento incorreto!") + COUNTIF('Obra 3'!J135, "Preenchimento incorreto!") + COUNTIF('Obra 4'!J135, "Preenchimento incorreto!")+ COUNTIF('Obra 5'!J135, "Preenchimento incorreto!") + COUNTIF('Obra 6'!J135, "Preenchimento incorreto!") +  COUNTIF('Obra 7'!J135, "Preenchimento incorreto!") +  COUNTIF('Obra 8'!J135, "Preenchimento incorreto!") +  COUNTIF('Obra 9'!J135, "Preenchimento incorreto!") +  COUNTIF('Obra 10'!J135, "Preenchimento incorreto!") +  COUNTIF('Obra 11'!J135, "Preenchimento incorreto!") +  COUNTIF('Obra 12'!J135, "Preenchimento incorreto!") +  COUNTIF('Obra 13'!J135, "Preenchimento incorreto!") +  COUNTIF('Obra 14'!J135, "Preenchimento incorreto!") +  COUNTIF('Obra 15'!J135, "Preenchimento incorreto!") +  COUNTIF('Obra 16'!J135, "Preenchimento incorreto!") +  COUNTIF('Obra 17'!J135, "Preenchimento incorreto!") +  COUNTIF('Obra 18'!J135, "Preenchimento incorreto!") +  COUNTIF('Obra 19'!J135, "Preenchimento incorreto!") +  COUNTIF('Obra 20'!J135, "Preenchimento incorreto!") +  COUNTIF('Obra 21'!J135, "Preenchimento incorreto!") +  COUNTIF('Obra 22'!J135, "Preenchimento incorreto!") +  COUNTIF('Obra 23'!J135, "Preenchimento incorreto!") +  COUNTIF('Obra 24'!J135, "Preenchimento incorreto!") +  COUNTIF('Obra 25'!J135, "Preenchimento incorreto!")</f>
        <v>0</v>
      </c>
    </row>
    <row r="122" spans="2:11" x14ac:dyDescent="0.25">
      <c r="B122" s="16" t="s">
        <v>128</v>
      </c>
      <c r="C122" s="12" t="s">
        <v>97</v>
      </c>
      <c r="D122" s="22">
        <f>COUNTIF('Obra 1'!E136, "SIM") +  COUNTIF('Obra 2'!E136, "SIM") + COUNTIF('Obra 3'!E136, "SIM") + COUNTIF('Obra 4'!E136, "SIM")+ COUNTIF('Obra 5'!E136, "SIM") + COUNTIF('Obra 6'!E136, "SIM") +  COUNTIF('Obra 7'!E136, "SIM") +  COUNTIF('Obra 8'!E136, "SIM") +  COUNTIF('Obra 9'!E136, "SIM") +  COUNTIF('Obra 10'!E136, "SIM") +  COUNTIF('Obra 11'!E136, "SIM") +  COUNTIF('Obra 12'!E136, "SIM") +  COUNTIF('Obra 13'!E136, "SIM") +  COUNTIF('Obra 14'!E136, "SIM") +  COUNTIF('Obra 15'!E136, "SIM") +  COUNTIF('Obra 16'!E136, "SIM") +  COUNTIF('Obra 17'!E136, "SIM") +  COUNTIF('Obra 18'!E136, "SIM") +  COUNTIF('Obra 19'!E136, "SIM") +  COUNTIF('Obra 20'!E136, "SIM") +  COUNTIF('Obra 21'!E136, "SIM") +  COUNTIF('Obra 22'!E136, "SIM") +  COUNTIF('Obra 23'!E136, "SIM") +  COUNTIF('Obra 24'!E136, "SIM") +  COUNTIF('Obra 25'!E136, "SIM")</f>
        <v>0</v>
      </c>
      <c r="E122" s="22">
        <f>COUNTIF('Obra 1'!F136, "SIM") +  COUNTIF('Obra 2'!F136, "SIM") + COUNTIF('Obra 3'!F136, "SIM") + COUNTIF('Obra 4'!F136, "SIM")+ COUNTIF('Obra 5'!F136, "SIM") + COUNTIF('Obra 6'!F136, "SIM") +  COUNTIF('Obra 7'!F136, "SIM") +  COUNTIF('Obra 8'!F136, "SIM") +  COUNTIF('Obra 9'!F136, "SIM") +  COUNTIF('Obra 10'!F136, "SIM") +  COUNTIF('Obra 11'!F136, "SIM") +  COUNTIF('Obra 12'!F136, "SIM") +  COUNTIF('Obra 13'!F136, "SIM") +  COUNTIF('Obra 14'!F136, "SIM") +  COUNTIF('Obra 15'!F136, "SIM") +  COUNTIF('Obra 16'!F136, "SIM") +  COUNTIF('Obra 17'!F136, "SIM") +  COUNTIF('Obra 18'!F136, "SIM") +  COUNTIF('Obra 19'!F136, "SIM") +  COUNTIF('Obra 20'!F136, "SIM") +  COUNTIF('Obra 21'!F136, "SIM") +  COUNTIF('Obra 22'!F136, "SIM") +  COUNTIF('Obra 23'!F136, "SIM") +  COUNTIF('Obra 24'!F136, "SIM") +  COUNTIF('Obra 25'!F136, "SIM")</f>
        <v>0</v>
      </c>
      <c r="F122" s="22">
        <f>COUNTIF('Obra 1'!G136, "SIM") +  COUNTIF('Obra 2'!G136, "SIM") + COUNTIF('Obra 3'!G136, "SIM") + COUNTIF('Obra 4'!G136, "SIM")+ COUNTIF('Obra 5'!G136, "SIM") + COUNTIF('Obra 6'!G136, "SIM") +  COUNTIF('Obra 7'!G136, "SIM") +  COUNTIF('Obra 8'!G136, "SIM") +  COUNTIF('Obra 9'!G136, "SIM") +  COUNTIF('Obra 10'!G136, "SIM") +  COUNTIF('Obra 11'!G136, "SIM") +  COUNTIF('Obra 12'!G136, "SIM") +  COUNTIF('Obra 13'!G136, "SIM") +  COUNTIF('Obra 14'!G136, "SIM") +  COUNTIF('Obra 15'!G136, "SIM") +  COUNTIF('Obra 16'!G136, "SIM") +  COUNTIF('Obra 17'!G136, "SIM") +  COUNTIF('Obra 18'!G136, "SIM") +  COUNTIF('Obra 19'!G136, "SIM") +  COUNTIF('Obra 20'!G136, "SIM") +  COUNTIF('Obra 21'!G136, "SIM") +  COUNTIF('Obra 22'!G136, "SIM") +  COUNTIF('Obra 23'!G136, "SIM") +  COUNTIF('Obra 24'!G136, "SIM") +  COUNTIF('Obra 25'!G136, "SIM")</f>
        <v>0</v>
      </c>
      <c r="G122" s="22">
        <f>IF($B122="Especial",D122*Pontuação!R$4,IF($B122="AA",D122*Pontuação!R$5,IF($B122="A",D122*Pontuação!R$6,IF($B122="B",D122*Pontuação!R$7,IF($B122="C",D122*Pontuação!R$8,0)))))</f>
        <v>0</v>
      </c>
      <c r="H122" s="22">
        <f>IF($B122="Especial",E122*Pontuação!S$4,IF($B122="AA",E122*Pontuação!S$5,IF($B122="A",E122*Pontuação!S$6,IF($B122="B",E122*Pontuação!S$7,IF($B122="C",E122*Pontuação!S$8,0)))))</f>
        <v>0</v>
      </c>
      <c r="I122" s="22"/>
      <c r="J122" s="120">
        <f t="shared" si="3"/>
        <v>0</v>
      </c>
      <c r="K122" s="121">
        <f>COUNTIF('Obra 1'!J136, "Preenchimento incorreto!") +  COUNTIF('Obra 2'!J136, "Preenchimento incorreto!") + COUNTIF('Obra 3'!J136, "Preenchimento incorreto!") + COUNTIF('Obra 4'!J136, "Preenchimento incorreto!")+ COUNTIF('Obra 5'!J136, "Preenchimento incorreto!") + COUNTIF('Obra 6'!J136, "Preenchimento incorreto!") +  COUNTIF('Obra 7'!J136, "Preenchimento incorreto!") +  COUNTIF('Obra 8'!J136, "Preenchimento incorreto!") +  COUNTIF('Obra 9'!J136, "Preenchimento incorreto!") +  COUNTIF('Obra 10'!J136, "Preenchimento incorreto!") +  COUNTIF('Obra 11'!J136, "Preenchimento incorreto!") +  COUNTIF('Obra 12'!J136, "Preenchimento incorreto!") +  COUNTIF('Obra 13'!J136, "Preenchimento incorreto!") +  COUNTIF('Obra 14'!J136, "Preenchimento incorreto!") +  COUNTIF('Obra 15'!J136, "Preenchimento incorreto!") +  COUNTIF('Obra 16'!J136, "Preenchimento incorreto!") +  COUNTIF('Obra 17'!J136, "Preenchimento incorreto!") +  COUNTIF('Obra 18'!J136, "Preenchimento incorreto!") +  COUNTIF('Obra 19'!J136, "Preenchimento incorreto!") +  COUNTIF('Obra 20'!J136, "Preenchimento incorreto!") +  COUNTIF('Obra 21'!J136, "Preenchimento incorreto!") +  COUNTIF('Obra 22'!J136, "Preenchimento incorreto!") +  COUNTIF('Obra 23'!J136, "Preenchimento incorreto!") +  COUNTIF('Obra 24'!J136, "Preenchimento incorreto!") +  COUNTIF('Obra 25'!J136, "Preenchimento incorreto!")</f>
        <v>0</v>
      </c>
    </row>
    <row r="123" spans="2:11" x14ac:dyDescent="0.25">
      <c r="B123" s="14" t="s">
        <v>128</v>
      </c>
      <c r="C123" s="12" t="s">
        <v>98</v>
      </c>
      <c r="D123" s="22">
        <f>COUNTIF('Obra 1'!E137, "SIM") +  COUNTIF('Obra 2'!E137, "SIM") + COUNTIF('Obra 3'!E137, "SIM") + COUNTIF('Obra 4'!E137, "SIM")+ COUNTIF('Obra 5'!E137, "SIM") + COUNTIF('Obra 6'!E137, "SIM") +  COUNTIF('Obra 7'!E137, "SIM") +  COUNTIF('Obra 8'!E137, "SIM") +  COUNTIF('Obra 9'!E137, "SIM") +  COUNTIF('Obra 10'!E137, "SIM") +  COUNTIF('Obra 11'!E137, "SIM") +  COUNTIF('Obra 12'!E137, "SIM") +  COUNTIF('Obra 13'!E137, "SIM") +  COUNTIF('Obra 14'!E137, "SIM") +  COUNTIF('Obra 15'!E137, "SIM") +  COUNTIF('Obra 16'!E137, "SIM") +  COUNTIF('Obra 17'!E137, "SIM") +  COUNTIF('Obra 18'!E137, "SIM") +  COUNTIF('Obra 19'!E137, "SIM") +  COUNTIF('Obra 20'!E137, "SIM") +  COUNTIF('Obra 21'!E137, "SIM") +  COUNTIF('Obra 22'!E137, "SIM") +  COUNTIF('Obra 23'!E137, "SIM") +  COUNTIF('Obra 24'!E137, "SIM") +  COUNTIF('Obra 25'!E137, "SIM")</f>
        <v>0</v>
      </c>
      <c r="E123" s="22">
        <f>COUNTIF('Obra 1'!F137, "SIM") +  COUNTIF('Obra 2'!F137, "SIM") + COUNTIF('Obra 3'!F137, "SIM") + COUNTIF('Obra 4'!F137, "SIM")+ COUNTIF('Obra 5'!F137, "SIM") + COUNTIF('Obra 6'!F137, "SIM") +  COUNTIF('Obra 7'!F137, "SIM") +  COUNTIF('Obra 8'!F137, "SIM") +  COUNTIF('Obra 9'!F137, "SIM") +  COUNTIF('Obra 10'!F137, "SIM") +  COUNTIF('Obra 11'!F137, "SIM") +  COUNTIF('Obra 12'!F137, "SIM") +  COUNTIF('Obra 13'!F137, "SIM") +  COUNTIF('Obra 14'!F137, "SIM") +  COUNTIF('Obra 15'!F137, "SIM") +  COUNTIF('Obra 16'!F137, "SIM") +  COUNTIF('Obra 17'!F137, "SIM") +  COUNTIF('Obra 18'!F137, "SIM") +  COUNTIF('Obra 19'!F137, "SIM") +  COUNTIF('Obra 20'!F137, "SIM") +  COUNTIF('Obra 21'!F137, "SIM") +  COUNTIF('Obra 22'!F137, "SIM") +  COUNTIF('Obra 23'!F137, "SIM") +  COUNTIF('Obra 24'!F137, "SIM") +  COUNTIF('Obra 25'!F137, "SIM")</f>
        <v>0</v>
      </c>
      <c r="F123" s="22">
        <f>COUNTIF('Obra 1'!G137, "SIM") +  COUNTIF('Obra 2'!G137, "SIM") + COUNTIF('Obra 3'!G137, "SIM") + COUNTIF('Obra 4'!G137, "SIM")+ COUNTIF('Obra 5'!G137, "SIM") + COUNTIF('Obra 6'!G137, "SIM") +  COUNTIF('Obra 7'!G137, "SIM") +  COUNTIF('Obra 8'!G137, "SIM") +  COUNTIF('Obra 9'!G137, "SIM") +  COUNTIF('Obra 10'!G137, "SIM") +  COUNTIF('Obra 11'!G137, "SIM") +  COUNTIF('Obra 12'!G137, "SIM") +  COUNTIF('Obra 13'!G137, "SIM") +  COUNTIF('Obra 14'!G137, "SIM") +  COUNTIF('Obra 15'!G137, "SIM") +  COUNTIF('Obra 16'!G137, "SIM") +  COUNTIF('Obra 17'!G137, "SIM") +  COUNTIF('Obra 18'!G137, "SIM") +  COUNTIF('Obra 19'!G137, "SIM") +  COUNTIF('Obra 20'!G137, "SIM") +  COUNTIF('Obra 21'!G137, "SIM") +  COUNTIF('Obra 22'!G137, "SIM") +  COUNTIF('Obra 23'!G137, "SIM") +  COUNTIF('Obra 24'!G137, "SIM") +  COUNTIF('Obra 25'!G137, "SIM")</f>
        <v>0</v>
      </c>
      <c r="G123" s="22">
        <f>IF($B123="Especial",D123*Pontuação!R$4,IF($B123="AA",D123*Pontuação!R$5,IF($B123="A",D123*Pontuação!R$6,IF($B123="B",D123*Pontuação!R$7,IF($B123="C",D123*Pontuação!R$8,0)))))</f>
        <v>0</v>
      </c>
      <c r="H123" s="22">
        <f>IF($B123="Especial",E123*Pontuação!S$4,IF($B123="AA",E123*Pontuação!S$5,IF($B123="A",E123*Pontuação!S$6,IF($B123="B",E123*Pontuação!S$7,IF($B123="C",E123*Pontuação!S$8,0)))))</f>
        <v>0</v>
      </c>
      <c r="I123" s="22"/>
      <c r="J123" s="120">
        <f t="shared" si="3"/>
        <v>0</v>
      </c>
      <c r="K123" s="121">
        <f>COUNTIF('Obra 1'!J137, "Preenchimento incorreto!") +  COUNTIF('Obra 2'!J137, "Preenchimento incorreto!") + COUNTIF('Obra 3'!J137, "Preenchimento incorreto!") + COUNTIF('Obra 4'!J137, "Preenchimento incorreto!")+ COUNTIF('Obra 5'!J137, "Preenchimento incorreto!") + COUNTIF('Obra 6'!J137, "Preenchimento incorreto!") +  COUNTIF('Obra 7'!J137, "Preenchimento incorreto!") +  COUNTIF('Obra 8'!J137, "Preenchimento incorreto!") +  COUNTIF('Obra 9'!J137, "Preenchimento incorreto!") +  COUNTIF('Obra 10'!J137, "Preenchimento incorreto!") +  COUNTIF('Obra 11'!J137, "Preenchimento incorreto!") +  COUNTIF('Obra 12'!J137, "Preenchimento incorreto!") +  COUNTIF('Obra 13'!J137, "Preenchimento incorreto!") +  COUNTIF('Obra 14'!J137, "Preenchimento incorreto!") +  COUNTIF('Obra 15'!J137, "Preenchimento incorreto!") +  COUNTIF('Obra 16'!J137, "Preenchimento incorreto!") +  COUNTIF('Obra 17'!J137, "Preenchimento incorreto!") +  COUNTIF('Obra 18'!J137, "Preenchimento incorreto!") +  COUNTIF('Obra 19'!J137, "Preenchimento incorreto!") +  COUNTIF('Obra 20'!J137, "Preenchimento incorreto!") +  COUNTIF('Obra 21'!J137, "Preenchimento incorreto!") +  COUNTIF('Obra 22'!J137, "Preenchimento incorreto!") +  COUNTIF('Obra 23'!J137, "Preenchimento incorreto!") +  COUNTIF('Obra 24'!J137, "Preenchimento incorreto!") +  COUNTIF('Obra 25'!J137, "Preenchimento incorreto!")</f>
        <v>0</v>
      </c>
    </row>
    <row r="124" spans="2:11" x14ac:dyDescent="0.25">
      <c r="B124" s="16" t="s">
        <v>128</v>
      </c>
      <c r="C124" s="12" t="s">
        <v>100</v>
      </c>
      <c r="D124" s="22">
        <f>COUNTIF('Obra 1'!E138, "SIM") +  COUNTIF('Obra 2'!E138, "SIM") + COUNTIF('Obra 3'!E138, "SIM") + COUNTIF('Obra 4'!E138, "SIM")+ COUNTIF('Obra 5'!E138, "SIM") + COUNTIF('Obra 6'!E138, "SIM") +  COUNTIF('Obra 7'!E138, "SIM") +  COUNTIF('Obra 8'!E138, "SIM") +  COUNTIF('Obra 9'!E138, "SIM") +  COUNTIF('Obra 10'!E138, "SIM") +  COUNTIF('Obra 11'!E138, "SIM") +  COUNTIF('Obra 12'!E138, "SIM") +  COUNTIF('Obra 13'!E138, "SIM") +  COUNTIF('Obra 14'!E138, "SIM") +  COUNTIF('Obra 15'!E138, "SIM") +  COUNTIF('Obra 16'!E138, "SIM") +  COUNTIF('Obra 17'!E138, "SIM") +  COUNTIF('Obra 18'!E138, "SIM") +  COUNTIF('Obra 19'!E138, "SIM") +  COUNTIF('Obra 20'!E138, "SIM") +  COUNTIF('Obra 21'!E138, "SIM") +  COUNTIF('Obra 22'!E138, "SIM") +  COUNTIF('Obra 23'!E138, "SIM") +  COUNTIF('Obra 24'!E138, "SIM") +  COUNTIF('Obra 25'!E138, "SIM")</f>
        <v>0</v>
      </c>
      <c r="E124" s="22">
        <f>COUNTIF('Obra 1'!F138, "SIM") +  COUNTIF('Obra 2'!F138, "SIM") + COUNTIF('Obra 3'!F138, "SIM") + COUNTIF('Obra 4'!F138, "SIM")+ COUNTIF('Obra 5'!F138, "SIM") + COUNTIF('Obra 6'!F138, "SIM") +  COUNTIF('Obra 7'!F138, "SIM") +  COUNTIF('Obra 8'!F138, "SIM") +  COUNTIF('Obra 9'!F138, "SIM") +  COUNTIF('Obra 10'!F138, "SIM") +  COUNTIF('Obra 11'!F138, "SIM") +  COUNTIF('Obra 12'!F138, "SIM") +  COUNTIF('Obra 13'!F138, "SIM") +  COUNTIF('Obra 14'!F138, "SIM") +  COUNTIF('Obra 15'!F138, "SIM") +  COUNTIF('Obra 16'!F138, "SIM") +  COUNTIF('Obra 17'!F138, "SIM") +  COUNTIF('Obra 18'!F138, "SIM") +  COUNTIF('Obra 19'!F138, "SIM") +  COUNTIF('Obra 20'!F138, "SIM") +  COUNTIF('Obra 21'!F138, "SIM") +  COUNTIF('Obra 22'!F138, "SIM") +  COUNTIF('Obra 23'!F138, "SIM") +  COUNTIF('Obra 24'!F138, "SIM") +  COUNTIF('Obra 25'!F138, "SIM")</f>
        <v>0</v>
      </c>
      <c r="F124" s="22">
        <f>COUNTIF('Obra 1'!G138, "SIM") +  COUNTIF('Obra 2'!G138, "SIM") + COUNTIF('Obra 3'!G138, "SIM") + COUNTIF('Obra 4'!G138, "SIM")+ COUNTIF('Obra 5'!G138, "SIM") + COUNTIF('Obra 6'!G138, "SIM") +  COUNTIF('Obra 7'!G138, "SIM") +  COUNTIF('Obra 8'!G138, "SIM") +  COUNTIF('Obra 9'!G138, "SIM") +  COUNTIF('Obra 10'!G138, "SIM") +  COUNTIF('Obra 11'!G138, "SIM") +  COUNTIF('Obra 12'!G138, "SIM") +  COUNTIF('Obra 13'!G138, "SIM") +  COUNTIF('Obra 14'!G138, "SIM") +  COUNTIF('Obra 15'!G138, "SIM") +  COUNTIF('Obra 16'!G138, "SIM") +  COUNTIF('Obra 17'!G138, "SIM") +  COUNTIF('Obra 18'!G138, "SIM") +  COUNTIF('Obra 19'!G138, "SIM") +  COUNTIF('Obra 20'!G138, "SIM") +  COUNTIF('Obra 21'!G138, "SIM") +  COUNTIF('Obra 22'!G138, "SIM") +  COUNTIF('Obra 23'!G138, "SIM") +  COUNTIF('Obra 24'!G138, "SIM") +  COUNTIF('Obra 25'!G138, "SIM")</f>
        <v>0</v>
      </c>
      <c r="G124" s="22">
        <f>IF($B124="Especial",D124*Pontuação!R$4,IF($B124="AA",D124*Pontuação!R$5,IF($B124="A",D124*Pontuação!R$6,IF($B124="B",D124*Pontuação!R$7,IF($B124="C",D124*Pontuação!R$8,0)))))</f>
        <v>0</v>
      </c>
      <c r="H124" s="22">
        <f>IF($B124="Especial",E124*Pontuação!S$4,IF($B124="AA",E124*Pontuação!S$5,IF($B124="A",E124*Pontuação!S$6,IF($B124="B",E124*Pontuação!S$7,IF($B124="C",E124*Pontuação!S$8,0)))))</f>
        <v>0</v>
      </c>
      <c r="I124" s="22"/>
      <c r="J124" s="120">
        <f t="shared" si="3"/>
        <v>0</v>
      </c>
      <c r="K124" s="121">
        <f>COUNTIF('Obra 1'!J138, "Preenchimento incorreto!") +  COUNTIF('Obra 2'!J138, "Preenchimento incorreto!") + COUNTIF('Obra 3'!J138, "Preenchimento incorreto!") + COUNTIF('Obra 4'!J138, "Preenchimento incorreto!")+ COUNTIF('Obra 5'!J138, "Preenchimento incorreto!") + COUNTIF('Obra 6'!J138, "Preenchimento incorreto!") +  COUNTIF('Obra 7'!J138, "Preenchimento incorreto!") +  COUNTIF('Obra 8'!J138, "Preenchimento incorreto!") +  COUNTIF('Obra 9'!J138, "Preenchimento incorreto!") +  COUNTIF('Obra 10'!J138, "Preenchimento incorreto!") +  COUNTIF('Obra 11'!J138, "Preenchimento incorreto!") +  COUNTIF('Obra 12'!J138, "Preenchimento incorreto!") +  COUNTIF('Obra 13'!J138, "Preenchimento incorreto!") +  COUNTIF('Obra 14'!J138, "Preenchimento incorreto!") +  COUNTIF('Obra 15'!J138, "Preenchimento incorreto!") +  COUNTIF('Obra 16'!J138, "Preenchimento incorreto!") +  COUNTIF('Obra 17'!J138, "Preenchimento incorreto!") +  COUNTIF('Obra 18'!J138, "Preenchimento incorreto!") +  COUNTIF('Obra 19'!J138, "Preenchimento incorreto!") +  COUNTIF('Obra 20'!J138, "Preenchimento incorreto!") +  COUNTIF('Obra 21'!J138, "Preenchimento incorreto!") +  COUNTIF('Obra 22'!J138, "Preenchimento incorreto!") +  COUNTIF('Obra 23'!J138, "Preenchimento incorreto!") +  COUNTIF('Obra 24'!J138, "Preenchimento incorreto!") +  COUNTIF('Obra 25'!J138, "Preenchimento incorreto!")</f>
        <v>0</v>
      </c>
    </row>
    <row r="125" spans="2:11" x14ac:dyDescent="0.25">
      <c r="B125" s="14" t="s">
        <v>128</v>
      </c>
      <c r="C125" s="12" t="s">
        <v>101</v>
      </c>
      <c r="D125" s="22">
        <f>COUNTIF('Obra 1'!E139, "SIM") +  COUNTIF('Obra 2'!E139, "SIM") + COUNTIF('Obra 3'!E139, "SIM") + COUNTIF('Obra 4'!E139, "SIM")+ COUNTIF('Obra 5'!E139, "SIM") + COUNTIF('Obra 6'!E139, "SIM") +  COUNTIF('Obra 7'!E139, "SIM") +  COUNTIF('Obra 8'!E139, "SIM") +  COUNTIF('Obra 9'!E139, "SIM") +  COUNTIF('Obra 10'!E139, "SIM") +  COUNTIF('Obra 11'!E139, "SIM") +  COUNTIF('Obra 12'!E139, "SIM") +  COUNTIF('Obra 13'!E139, "SIM") +  COUNTIF('Obra 14'!E139, "SIM") +  COUNTIF('Obra 15'!E139, "SIM") +  COUNTIF('Obra 16'!E139, "SIM") +  COUNTIF('Obra 17'!E139, "SIM") +  COUNTIF('Obra 18'!E139, "SIM") +  COUNTIF('Obra 19'!E139, "SIM") +  COUNTIF('Obra 20'!E139, "SIM") +  COUNTIF('Obra 21'!E139, "SIM") +  COUNTIF('Obra 22'!E139, "SIM") +  COUNTIF('Obra 23'!E139, "SIM") +  COUNTIF('Obra 24'!E139, "SIM") +  COUNTIF('Obra 25'!E139, "SIM")</f>
        <v>0</v>
      </c>
      <c r="E125" s="22">
        <f>COUNTIF('Obra 1'!F139, "SIM") +  COUNTIF('Obra 2'!F139, "SIM") + COUNTIF('Obra 3'!F139, "SIM") + COUNTIF('Obra 4'!F139, "SIM")+ COUNTIF('Obra 5'!F139, "SIM") + COUNTIF('Obra 6'!F139, "SIM") +  COUNTIF('Obra 7'!F139, "SIM") +  COUNTIF('Obra 8'!F139, "SIM") +  COUNTIF('Obra 9'!F139, "SIM") +  COUNTIF('Obra 10'!F139, "SIM") +  COUNTIF('Obra 11'!F139, "SIM") +  COUNTIF('Obra 12'!F139, "SIM") +  COUNTIF('Obra 13'!F139, "SIM") +  COUNTIF('Obra 14'!F139, "SIM") +  COUNTIF('Obra 15'!F139, "SIM") +  COUNTIF('Obra 16'!F139, "SIM") +  COUNTIF('Obra 17'!F139, "SIM") +  COUNTIF('Obra 18'!F139, "SIM") +  COUNTIF('Obra 19'!F139, "SIM") +  COUNTIF('Obra 20'!F139, "SIM") +  COUNTIF('Obra 21'!F139, "SIM") +  COUNTIF('Obra 22'!F139, "SIM") +  COUNTIF('Obra 23'!F139, "SIM") +  COUNTIF('Obra 24'!F139, "SIM") +  COUNTIF('Obra 25'!F139, "SIM")</f>
        <v>0</v>
      </c>
      <c r="F125" s="22">
        <f>COUNTIF('Obra 1'!G139, "SIM") +  COUNTIF('Obra 2'!G139, "SIM") + COUNTIF('Obra 3'!G139, "SIM") + COUNTIF('Obra 4'!G139, "SIM")+ COUNTIF('Obra 5'!G139, "SIM") + COUNTIF('Obra 6'!G139, "SIM") +  COUNTIF('Obra 7'!G139, "SIM") +  COUNTIF('Obra 8'!G139, "SIM") +  COUNTIF('Obra 9'!G139, "SIM") +  COUNTIF('Obra 10'!G139, "SIM") +  COUNTIF('Obra 11'!G139, "SIM") +  COUNTIF('Obra 12'!G139, "SIM") +  COUNTIF('Obra 13'!G139, "SIM") +  COUNTIF('Obra 14'!G139, "SIM") +  COUNTIF('Obra 15'!G139, "SIM") +  COUNTIF('Obra 16'!G139, "SIM") +  COUNTIF('Obra 17'!G139, "SIM") +  COUNTIF('Obra 18'!G139, "SIM") +  COUNTIF('Obra 19'!G139, "SIM") +  COUNTIF('Obra 20'!G139, "SIM") +  COUNTIF('Obra 21'!G139, "SIM") +  COUNTIF('Obra 22'!G139, "SIM") +  COUNTIF('Obra 23'!G139, "SIM") +  COUNTIF('Obra 24'!G139, "SIM") +  COUNTIF('Obra 25'!G139, "SIM")</f>
        <v>0</v>
      </c>
      <c r="G125" s="22">
        <f>IF($B125="Especial",D125*Pontuação!R$4,IF($B125="AA",D125*Pontuação!R$5,IF($B125="A",D125*Pontuação!R$6,IF($B125="B",D125*Pontuação!R$7,IF($B125="C",D125*Pontuação!R$8,0)))))</f>
        <v>0</v>
      </c>
      <c r="H125" s="22">
        <f>IF($B125="Especial",E125*Pontuação!S$4,IF($B125="AA",E125*Pontuação!S$5,IF($B125="A",E125*Pontuação!S$6,IF($B125="B",E125*Pontuação!S$7,IF($B125="C",E125*Pontuação!S$8,0)))))</f>
        <v>0</v>
      </c>
      <c r="I125" s="22"/>
      <c r="J125" s="120">
        <f t="shared" si="3"/>
        <v>0</v>
      </c>
      <c r="K125" s="121">
        <f>COUNTIF('Obra 1'!J139, "Preenchimento incorreto!") +  COUNTIF('Obra 2'!J139, "Preenchimento incorreto!") + COUNTIF('Obra 3'!J139, "Preenchimento incorreto!") + COUNTIF('Obra 4'!J139, "Preenchimento incorreto!")+ COUNTIF('Obra 5'!J139, "Preenchimento incorreto!") + COUNTIF('Obra 6'!J139, "Preenchimento incorreto!") +  COUNTIF('Obra 7'!J139, "Preenchimento incorreto!") +  COUNTIF('Obra 8'!J139, "Preenchimento incorreto!") +  COUNTIF('Obra 9'!J139, "Preenchimento incorreto!") +  COUNTIF('Obra 10'!J139, "Preenchimento incorreto!") +  COUNTIF('Obra 11'!J139, "Preenchimento incorreto!") +  COUNTIF('Obra 12'!J139, "Preenchimento incorreto!") +  COUNTIF('Obra 13'!J139, "Preenchimento incorreto!") +  COUNTIF('Obra 14'!J139, "Preenchimento incorreto!") +  COUNTIF('Obra 15'!J139, "Preenchimento incorreto!") +  COUNTIF('Obra 16'!J139, "Preenchimento incorreto!") +  COUNTIF('Obra 17'!J139, "Preenchimento incorreto!") +  COUNTIF('Obra 18'!J139, "Preenchimento incorreto!") +  COUNTIF('Obra 19'!J139, "Preenchimento incorreto!") +  COUNTIF('Obra 20'!J139, "Preenchimento incorreto!") +  COUNTIF('Obra 21'!J139, "Preenchimento incorreto!") +  COUNTIF('Obra 22'!J139, "Preenchimento incorreto!") +  COUNTIF('Obra 23'!J139, "Preenchimento incorreto!") +  COUNTIF('Obra 24'!J139, "Preenchimento incorreto!") +  COUNTIF('Obra 25'!J139, "Preenchimento incorreto!")</f>
        <v>0</v>
      </c>
    </row>
    <row r="126" spans="2:11" x14ac:dyDescent="0.25">
      <c r="B126" s="16" t="s">
        <v>128</v>
      </c>
      <c r="C126" s="12" t="s">
        <v>162</v>
      </c>
      <c r="D126" s="22">
        <f>COUNTIF('Obra 1'!E140, "SIM") +  COUNTIF('Obra 2'!E140, "SIM") + COUNTIF('Obra 3'!E140, "SIM") + COUNTIF('Obra 4'!E140, "SIM")+ COUNTIF('Obra 5'!E140, "SIM") + COUNTIF('Obra 6'!E140, "SIM") +  COUNTIF('Obra 7'!E140, "SIM") +  COUNTIF('Obra 8'!E140, "SIM") +  COUNTIF('Obra 9'!E140, "SIM") +  COUNTIF('Obra 10'!E140, "SIM") +  COUNTIF('Obra 11'!E140, "SIM") +  COUNTIF('Obra 12'!E140, "SIM") +  COUNTIF('Obra 13'!E140, "SIM") +  COUNTIF('Obra 14'!E140, "SIM") +  COUNTIF('Obra 15'!E140, "SIM") +  COUNTIF('Obra 16'!E140, "SIM") +  COUNTIF('Obra 17'!E140, "SIM") +  COUNTIF('Obra 18'!E140, "SIM") +  COUNTIF('Obra 19'!E140, "SIM") +  COUNTIF('Obra 20'!E140, "SIM") +  COUNTIF('Obra 21'!E140, "SIM") +  COUNTIF('Obra 22'!E140, "SIM") +  COUNTIF('Obra 23'!E140, "SIM") +  COUNTIF('Obra 24'!E140, "SIM") +  COUNTIF('Obra 25'!E140, "SIM")</f>
        <v>0</v>
      </c>
      <c r="E126" s="22">
        <f>COUNTIF('Obra 1'!F140, "SIM") +  COUNTIF('Obra 2'!F140, "SIM") + COUNTIF('Obra 3'!F140, "SIM") + COUNTIF('Obra 4'!F140, "SIM")+ COUNTIF('Obra 5'!F140, "SIM") + COUNTIF('Obra 6'!F140, "SIM") +  COUNTIF('Obra 7'!F140, "SIM") +  COUNTIF('Obra 8'!F140, "SIM") +  COUNTIF('Obra 9'!F140, "SIM") +  COUNTIF('Obra 10'!F140, "SIM") +  COUNTIF('Obra 11'!F140, "SIM") +  COUNTIF('Obra 12'!F140, "SIM") +  COUNTIF('Obra 13'!F140, "SIM") +  COUNTIF('Obra 14'!F140, "SIM") +  COUNTIF('Obra 15'!F140, "SIM") +  COUNTIF('Obra 16'!F140, "SIM") +  COUNTIF('Obra 17'!F140, "SIM") +  COUNTIF('Obra 18'!F140, "SIM") +  COUNTIF('Obra 19'!F140, "SIM") +  COUNTIF('Obra 20'!F140, "SIM") +  COUNTIF('Obra 21'!F140, "SIM") +  COUNTIF('Obra 22'!F140, "SIM") +  COUNTIF('Obra 23'!F140, "SIM") +  COUNTIF('Obra 24'!F140, "SIM") +  COUNTIF('Obra 25'!F140, "SIM")</f>
        <v>0</v>
      </c>
      <c r="F126" s="22">
        <f>COUNTIF('Obra 1'!G140, "SIM") +  COUNTIF('Obra 2'!G140, "SIM") + COUNTIF('Obra 3'!G140, "SIM") + COUNTIF('Obra 4'!G140, "SIM")+ COUNTIF('Obra 5'!G140, "SIM") + COUNTIF('Obra 6'!G140, "SIM") +  COUNTIF('Obra 7'!G140, "SIM") +  COUNTIF('Obra 8'!G140, "SIM") +  COUNTIF('Obra 9'!G140, "SIM") +  COUNTIF('Obra 10'!G140, "SIM") +  COUNTIF('Obra 11'!G140, "SIM") +  COUNTIF('Obra 12'!G140, "SIM") +  COUNTIF('Obra 13'!G140, "SIM") +  COUNTIF('Obra 14'!G140, "SIM") +  COUNTIF('Obra 15'!G140, "SIM") +  COUNTIF('Obra 16'!G140, "SIM") +  COUNTIF('Obra 17'!G140, "SIM") +  COUNTIF('Obra 18'!G140, "SIM") +  COUNTIF('Obra 19'!G140, "SIM") +  COUNTIF('Obra 20'!G140, "SIM") +  COUNTIF('Obra 21'!G140, "SIM") +  COUNTIF('Obra 22'!G140, "SIM") +  COUNTIF('Obra 23'!G140, "SIM") +  COUNTIF('Obra 24'!G140, "SIM") +  COUNTIF('Obra 25'!G140, "SIM")</f>
        <v>0</v>
      </c>
      <c r="G126" s="22">
        <f>IF($B126="Especial",D126*Pontuação!R$4,IF($B126="AA",D126*Pontuação!R$5,IF($B126="A",D126*Pontuação!R$6,IF($B126="B",D126*Pontuação!R$7,IF($B126="C",D126*Pontuação!R$8,0)))))</f>
        <v>0</v>
      </c>
      <c r="H126" s="22">
        <f>IF($B126="Especial",E126*Pontuação!S$4,IF($B126="AA",E126*Pontuação!S$5,IF($B126="A",E126*Pontuação!S$6,IF($B126="B",E126*Pontuação!S$7,IF($B126="C",E126*Pontuação!S$8,0)))))</f>
        <v>0</v>
      </c>
      <c r="I126" s="22"/>
      <c r="J126" s="120">
        <f t="shared" si="3"/>
        <v>0</v>
      </c>
      <c r="K126" s="121">
        <f>COUNTIF('Obra 1'!J140, "Preenchimento incorreto!") +  COUNTIF('Obra 2'!J140, "Preenchimento incorreto!") + COUNTIF('Obra 3'!J140, "Preenchimento incorreto!") + COUNTIF('Obra 4'!J140, "Preenchimento incorreto!")+ COUNTIF('Obra 5'!J140, "Preenchimento incorreto!") + COUNTIF('Obra 6'!J140, "Preenchimento incorreto!") +  COUNTIF('Obra 7'!J140, "Preenchimento incorreto!") +  COUNTIF('Obra 8'!J140, "Preenchimento incorreto!") +  COUNTIF('Obra 9'!J140, "Preenchimento incorreto!") +  COUNTIF('Obra 10'!J140, "Preenchimento incorreto!") +  COUNTIF('Obra 11'!J140, "Preenchimento incorreto!") +  COUNTIF('Obra 12'!J140, "Preenchimento incorreto!") +  COUNTIF('Obra 13'!J140, "Preenchimento incorreto!") +  COUNTIF('Obra 14'!J140, "Preenchimento incorreto!") +  COUNTIF('Obra 15'!J140, "Preenchimento incorreto!") +  COUNTIF('Obra 16'!J140, "Preenchimento incorreto!") +  COUNTIF('Obra 17'!J140, "Preenchimento incorreto!") +  COUNTIF('Obra 18'!J140, "Preenchimento incorreto!") +  COUNTIF('Obra 19'!J140, "Preenchimento incorreto!") +  COUNTIF('Obra 20'!J140, "Preenchimento incorreto!") +  COUNTIF('Obra 21'!J140, "Preenchimento incorreto!") +  COUNTIF('Obra 22'!J140, "Preenchimento incorreto!") +  COUNTIF('Obra 23'!J140, "Preenchimento incorreto!") +  COUNTIF('Obra 24'!J140, "Preenchimento incorreto!") +  COUNTIF('Obra 25'!J140, "Preenchimento incorreto!")</f>
        <v>0</v>
      </c>
    </row>
    <row r="127" spans="2:11" x14ac:dyDescent="0.25">
      <c r="B127" s="14" t="s">
        <v>128</v>
      </c>
      <c r="C127" s="12" t="s">
        <v>161</v>
      </c>
      <c r="D127" s="22">
        <f>COUNTIF('Obra 1'!E141, "SIM") +  COUNTIF('Obra 2'!E141, "SIM") + COUNTIF('Obra 3'!E141, "SIM") + COUNTIF('Obra 4'!E141, "SIM")+ COUNTIF('Obra 5'!E141, "SIM") + COUNTIF('Obra 6'!E141, "SIM") +  COUNTIF('Obra 7'!E141, "SIM") +  COUNTIF('Obra 8'!E141, "SIM") +  COUNTIF('Obra 9'!E141, "SIM") +  COUNTIF('Obra 10'!E141, "SIM") +  COUNTIF('Obra 11'!E141, "SIM") +  COUNTIF('Obra 12'!E141, "SIM") +  COUNTIF('Obra 13'!E141, "SIM") +  COUNTIF('Obra 14'!E141, "SIM") +  COUNTIF('Obra 15'!E141, "SIM") +  COUNTIF('Obra 16'!E141, "SIM") +  COUNTIF('Obra 17'!E141, "SIM") +  COUNTIF('Obra 18'!E141, "SIM") +  COUNTIF('Obra 19'!E141, "SIM") +  COUNTIF('Obra 20'!E141, "SIM") +  COUNTIF('Obra 21'!E141, "SIM") +  COUNTIF('Obra 22'!E141, "SIM") +  COUNTIF('Obra 23'!E141, "SIM") +  COUNTIF('Obra 24'!E141, "SIM") +  COUNTIF('Obra 25'!E141, "SIM")</f>
        <v>0</v>
      </c>
      <c r="E127" s="22">
        <f>COUNTIF('Obra 1'!F141, "SIM") +  COUNTIF('Obra 2'!F141, "SIM") + COUNTIF('Obra 3'!F141, "SIM") + COUNTIF('Obra 4'!F141, "SIM")+ COUNTIF('Obra 5'!F141, "SIM") + COUNTIF('Obra 6'!F141, "SIM") +  COUNTIF('Obra 7'!F141, "SIM") +  COUNTIF('Obra 8'!F141, "SIM") +  COUNTIF('Obra 9'!F141, "SIM") +  COUNTIF('Obra 10'!F141, "SIM") +  COUNTIF('Obra 11'!F141, "SIM") +  COUNTIF('Obra 12'!F141, "SIM") +  COUNTIF('Obra 13'!F141, "SIM") +  COUNTIF('Obra 14'!F141, "SIM") +  COUNTIF('Obra 15'!F141, "SIM") +  COUNTIF('Obra 16'!F141, "SIM") +  COUNTIF('Obra 17'!F141, "SIM") +  COUNTIF('Obra 18'!F141, "SIM") +  COUNTIF('Obra 19'!F141, "SIM") +  COUNTIF('Obra 20'!F141, "SIM") +  COUNTIF('Obra 21'!F141, "SIM") +  COUNTIF('Obra 22'!F141, "SIM") +  COUNTIF('Obra 23'!F141, "SIM") +  COUNTIF('Obra 24'!F141, "SIM") +  COUNTIF('Obra 25'!F141, "SIM")</f>
        <v>0</v>
      </c>
      <c r="F127" s="22">
        <f>COUNTIF('Obra 1'!G141, "SIM") +  COUNTIF('Obra 2'!G141, "SIM") + COUNTIF('Obra 3'!G141, "SIM") + COUNTIF('Obra 4'!G141, "SIM")+ COUNTIF('Obra 5'!G141, "SIM") + COUNTIF('Obra 6'!G141, "SIM") +  COUNTIF('Obra 7'!G141, "SIM") +  COUNTIF('Obra 8'!G141, "SIM") +  COUNTIF('Obra 9'!G141, "SIM") +  COUNTIF('Obra 10'!G141, "SIM") +  COUNTIF('Obra 11'!G141, "SIM") +  COUNTIF('Obra 12'!G141, "SIM") +  COUNTIF('Obra 13'!G141, "SIM") +  COUNTIF('Obra 14'!G141, "SIM") +  COUNTIF('Obra 15'!G141, "SIM") +  COUNTIF('Obra 16'!G141, "SIM") +  COUNTIF('Obra 17'!G141, "SIM") +  COUNTIF('Obra 18'!G141, "SIM") +  COUNTIF('Obra 19'!G141, "SIM") +  COUNTIF('Obra 20'!G141, "SIM") +  COUNTIF('Obra 21'!G141, "SIM") +  COUNTIF('Obra 22'!G141, "SIM") +  COUNTIF('Obra 23'!G141, "SIM") +  COUNTIF('Obra 24'!G141, "SIM") +  COUNTIF('Obra 25'!G141, "SIM")</f>
        <v>0</v>
      </c>
      <c r="G127" s="22">
        <f>IF($B127="Especial",D127*Pontuação!R$4,IF($B127="AA",D127*Pontuação!R$5,IF($B127="A",D127*Pontuação!R$6,IF($B127="B",D127*Pontuação!R$7,IF($B127="C",D127*Pontuação!R$8,0)))))</f>
        <v>0</v>
      </c>
      <c r="H127" s="22">
        <f>IF($B127="Especial",E127*Pontuação!S$4,IF($B127="AA",E127*Pontuação!S$5,IF($B127="A",E127*Pontuação!S$6,IF($B127="B",E127*Pontuação!S$7,IF($B127="C",E127*Pontuação!S$8,0)))))</f>
        <v>0</v>
      </c>
      <c r="I127" s="22"/>
      <c r="J127" s="120">
        <f t="shared" si="3"/>
        <v>0</v>
      </c>
      <c r="K127" s="121">
        <f>COUNTIF('Obra 1'!J141, "Preenchimento incorreto!") +  COUNTIF('Obra 2'!J141, "Preenchimento incorreto!") + COUNTIF('Obra 3'!J141, "Preenchimento incorreto!") + COUNTIF('Obra 4'!J141, "Preenchimento incorreto!")+ COUNTIF('Obra 5'!J141, "Preenchimento incorreto!") + COUNTIF('Obra 6'!J141, "Preenchimento incorreto!") +  COUNTIF('Obra 7'!J141, "Preenchimento incorreto!") +  COUNTIF('Obra 8'!J141, "Preenchimento incorreto!") +  COUNTIF('Obra 9'!J141, "Preenchimento incorreto!") +  COUNTIF('Obra 10'!J141, "Preenchimento incorreto!") +  COUNTIF('Obra 11'!J141, "Preenchimento incorreto!") +  COUNTIF('Obra 12'!J141, "Preenchimento incorreto!") +  COUNTIF('Obra 13'!J141, "Preenchimento incorreto!") +  COUNTIF('Obra 14'!J141, "Preenchimento incorreto!") +  COUNTIF('Obra 15'!J141, "Preenchimento incorreto!") +  COUNTIF('Obra 16'!J141, "Preenchimento incorreto!") +  COUNTIF('Obra 17'!J141, "Preenchimento incorreto!") +  COUNTIF('Obra 18'!J141, "Preenchimento incorreto!") +  COUNTIF('Obra 19'!J141, "Preenchimento incorreto!") +  COUNTIF('Obra 20'!J141, "Preenchimento incorreto!") +  COUNTIF('Obra 21'!J141, "Preenchimento incorreto!") +  COUNTIF('Obra 22'!J141, "Preenchimento incorreto!") +  COUNTIF('Obra 23'!J141, "Preenchimento incorreto!") +  COUNTIF('Obra 24'!J141, "Preenchimento incorreto!") +  COUNTIF('Obra 25'!J141, "Preenchimento incorreto!")</f>
        <v>0</v>
      </c>
    </row>
    <row r="128" spans="2:11" x14ac:dyDescent="0.25">
      <c r="B128" s="16" t="s">
        <v>128</v>
      </c>
      <c r="C128" s="12" t="s">
        <v>22</v>
      </c>
      <c r="D128" s="22">
        <f>COUNTIF('Obra 1'!E142, "SIM") +  COUNTIF('Obra 2'!E142, "SIM") + COUNTIF('Obra 3'!E142, "SIM") + COUNTIF('Obra 4'!E142, "SIM")+ COUNTIF('Obra 5'!E142, "SIM") + COUNTIF('Obra 6'!E142, "SIM") +  COUNTIF('Obra 7'!E142, "SIM") +  COUNTIF('Obra 8'!E142, "SIM") +  COUNTIF('Obra 9'!E142, "SIM") +  COUNTIF('Obra 10'!E142, "SIM") +  COUNTIF('Obra 11'!E142, "SIM") +  COUNTIF('Obra 12'!E142, "SIM") +  COUNTIF('Obra 13'!E142, "SIM") +  COUNTIF('Obra 14'!E142, "SIM") +  COUNTIF('Obra 15'!E142, "SIM") +  COUNTIF('Obra 16'!E142, "SIM") +  COUNTIF('Obra 17'!E142, "SIM") +  COUNTIF('Obra 18'!E142, "SIM") +  COUNTIF('Obra 19'!E142, "SIM") +  COUNTIF('Obra 20'!E142, "SIM") +  COUNTIF('Obra 21'!E142, "SIM") +  COUNTIF('Obra 22'!E142, "SIM") +  COUNTIF('Obra 23'!E142, "SIM") +  COUNTIF('Obra 24'!E142, "SIM") +  COUNTIF('Obra 25'!E142, "SIM")</f>
        <v>0</v>
      </c>
      <c r="E128" s="22">
        <f>COUNTIF('Obra 1'!F142, "SIM") +  COUNTIF('Obra 2'!F142, "SIM") + COUNTIF('Obra 3'!F142, "SIM") + COUNTIF('Obra 4'!F142, "SIM")+ COUNTIF('Obra 5'!F142, "SIM") + COUNTIF('Obra 6'!F142, "SIM") +  COUNTIF('Obra 7'!F142, "SIM") +  COUNTIF('Obra 8'!F142, "SIM") +  COUNTIF('Obra 9'!F142, "SIM") +  COUNTIF('Obra 10'!F142, "SIM") +  COUNTIF('Obra 11'!F142, "SIM") +  COUNTIF('Obra 12'!F142, "SIM") +  COUNTIF('Obra 13'!F142, "SIM") +  COUNTIF('Obra 14'!F142, "SIM") +  COUNTIF('Obra 15'!F142, "SIM") +  COUNTIF('Obra 16'!F142, "SIM") +  COUNTIF('Obra 17'!F142, "SIM") +  COUNTIF('Obra 18'!F142, "SIM") +  COUNTIF('Obra 19'!F142, "SIM") +  COUNTIF('Obra 20'!F142, "SIM") +  COUNTIF('Obra 21'!F142, "SIM") +  COUNTIF('Obra 22'!F142, "SIM") +  COUNTIF('Obra 23'!F142, "SIM") +  COUNTIF('Obra 24'!F142, "SIM") +  COUNTIF('Obra 25'!F142, "SIM")</f>
        <v>0</v>
      </c>
      <c r="F128" s="22">
        <f>COUNTIF('Obra 1'!G142, "SIM") +  COUNTIF('Obra 2'!G142, "SIM") + COUNTIF('Obra 3'!G142, "SIM") + COUNTIF('Obra 4'!G142, "SIM")+ COUNTIF('Obra 5'!G142, "SIM") + COUNTIF('Obra 6'!G142, "SIM") +  COUNTIF('Obra 7'!G142, "SIM") +  COUNTIF('Obra 8'!G142, "SIM") +  COUNTIF('Obra 9'!G142, "SIM") +  COUNTIF('Obra 10'!G142, "SIM") +  COUNTIF('Obra 11'!G142, "SIM") +  COUNTIF('Obra 12'!G142, "SIM") +  COUNTIF('Obra 13'!G142, "SIM") +  COUNTIF('Obra 14'!G142, "SIM") +  COUNTIF('Obra 15'!G142, "SIM") +  COUNTIF('Obra 16'!G142, "SIM") +  COUNTIF('Obra 17'!G142, "SIM") +  COUNTIF('Obra 18'!G142, "SIM") +  COUNTIF('Obra 19'!G142, "SIM") +  COUNTIF('Obra 20'!G142, "SIM") +  COUNTIF('Obra 21'!G142, "SIM") +  COUNTIF('Obra 22'!G142, "SIM") +  COUNTIF('Obra 23'!G142, "SIM") +  COUNTIF('Obra 24'!G142, "SIM") +  COUNTIF('Obra 25'!G142, "SIM")</f>
        <v>0</v>
      </c>
      <c r="G128" s="22">
        <f>IF($B128="Especial",D128*Pontuação!R$4,IF($B128="AA",D128*Pontuação!R$5,IF($B128="A",D128*Pontuação!R$6,IF($B128="B",D128*Pontuação!R$7,IF($B128="C",D128*Pontuação!R$8,0)))))</f>
        <v>0</v>
      </c>
      <c r="H128" s="22">
        <f>IF($B128="Especial",E128*Pontuação!S$4,IF($B128="AA",E128*Pontuação!S$5,IF($B128="A",E128*Pontuação!S$6,IF($B128="B",E128*Pontuação!S$7,IF($B128="C",E128*Pontuação!S$8,0)))))</f>
        <v>0</v>
      </c>
      <c r="I128" s="22"/>
      <c r="J128" s="120">
        <f t="shared" si="3"/>
        <v>0</v>
      </c>
      <c r="K128" s="121">
        <f>COUNTIF('Obra 1'!J142, "Preenchimento incorreto!") +  COUNTIF('Obra 2'!J142, "Preenchimento incorreto!") + COUNTIF('Obra 3'!J142, "Preenchimento incorreto!") + COUNTIF('Obra 4'!J142, "Preenchimento incorreto!")+ COUNTIF('Obra 5'!J142, "Preenchimento incorreto!") + COUNTIF('Obra 6'!J142, "Preenchimento incorreto!") +  COUNTIF('Obra 7'!J142, "Preenchimento incorreto!") +  COUNTIF('Obra 8'!J142, "Preenchimento incorreto!") +  COUNTIF('Obra 9'!J142, "Preenchimento incorreto!") +  COUNTIF('Obra 10'!J142, "Preenchimento incorreto!") +  COUNTIF('Obra 11'!J142, "Preenchimento incorreto!") +  COUNTIF('Obra 12'!J142, "Preenchimento incorreto!") +  COUNTIF('Obra 13'!J142, "Preenchimento incorreto!") +  COUNTIF('Obra 14'!J142, "Preenchimento incorreto!") +  COUNTIF('Obra 15'!J142, "Preenchimento incorreto!") +  COUNTIF('Obra 16'!J142, "Preenchimento incorreto!") +  COUNTIF('Obra 17'!J142, "Preenchimento incorreto!") +  COUNTIF('Obra 18'!J142, "Preenchimento incorreto!") +  COUNTIF('Obra 19'!J142, "Preenchimento incorreto!") +  COUNTIF('Obra 20'!J142, "Preenchimento incorreto!") +  COUNTIF('Obra 21'!J142, "Preenchimento incorreto!") +  COUNTIF('Obra 22'!J142, "Preenchimento incorreto!") +  COUNTIF('Obra 23'!J142, "Preenchimento incorreto!") +  COUNTIF('Obra 24'!J142, "Preenchimento incorreto!") +  COUNTIF('Obra 25'!J142, "Preenchimento incorreto!")</f>
        <v>0</v>
      </c>
    </row>
    <row r="129" spans="2:11" x14ac:dyDescent="0.25">
      <c r="B129" s="14" t="s">
        <v>128</v>
      </c>
      <c r="C129" s="12" t="s">
        <v>63</v>
      </c>
      <c r="D129" s="22">
        <f>COUNTIF('Obra 1'!E143, "SIM") +  COUNTIF('Obra 2'!E143, "SIM") + COUNTIF('Obra 3'!E143, "SIM") + COUNTIF('Obra 4'!E143, "SIM")+ COUNTIF('Obra 5'!E143, "SIM") + COUNTIF('Obra 6'!E143, "SIM") +  COUNTIF('Obra 7'!E143, "SIM") +  COUNTIF('Obra 8'!E143, "SIM") +  COUNTIF('Obra 9'!E143, "SIM") +  COUNTIF('Obra 10'!E143, "SIM") +  COUNTIF('Obra 11'!E143, "SIM") +  COUNTIF('Obra 12'!E143, "SIM") +  COUNTIF('Obra 13'!E143, "SIM") +  COUNTIF('Obra 14'!E143, "SIM") +  COUNTIF('Obra 15'!E143, "SIM") +  COUNTIF('Obra 16'!E143, "SIM") +  COUNTIF('Obra 17'!E143, "SIM") +  COUNTIF('Obra 18'!E143, "SIM") +  COUNTIF('Obra 19'!E143, "SIM") +  COUNTIF('Obra 20'!E143, "SIM") +  COUNTIF('Obra 21'!E143, "SIM") +  COUNTIF('Obra 22'!E143, "SIM") +  COUNTIF('Obra 23'!E143, "SIM") +  COUNTIF('Obra 24'!E143, "SIM") +  COUNTIF('Obra 25'!E143, "SIM")</f>
        <v>0</v>
      </c>
      <c r="E129" s="22">
        <f>COUNTIF('Obra 1'!F143, "SIM") +  COUNTIF('Obra 2'!F143, "SIM") + COUNTIF('Obra 3'!F143, "SIM") + COUNTIF('Obra 4'!F143, "SIM")+ COUNTIF('Obra 5'!F143, "SIM") + COUNTIF('Obra 6'!F143, "SIM") +  COUNTIF('Obra 7'!F143, "SIM") +  COUNTIF('Obra 8'!F143, "SIM") +  COUNTIF('Obra 9'!F143, "SIM") +  COUNTIF('Obra 10'!F143, "SIM") +  COUNTIF('Obra 11'!F143, "SIM") +  COUNTIF('Obra 12'!F143, "SIM") +  COUNTIF('Obra 13'!F143, "SIM") +  COUNTIF('Obra 14'!F143, "SIM") +  COUNTIF('Obra 15'!F143, "SIM") +  COUNTIF('Obra 16'!F143, "SIM") +  COUNTIF('Obra 17'!F143, "SIM") +  COUNTIF('Obra 18'!F143, "SIM") +  COUNTIF('Obra 19'!F143, "SIM") +  COUNTIF('Obra 20'!F143, "SIM") +  COUNTIF('Obra 21'!F143, "SIM") +  COUNTIF('Obra 22'!F143, "SIM") +  COUNTIF('Obra 23'!F143, "SIM") +  COUNTIF('Obra 24'!F143, "SIM") +  COUNTIF('Obra 25'!F143, "SIM")</f>
        <v>0</v>
      </c>
      <c r="F129" s="22">
        <f>COUNTIF('Obra 1'!G143, "SIM") +  COUNTIF('Obra 2'!G143, "SIM") + COUNTIF('Obra 3'!G143, "SIM") + COUNTIF('Obra 4'!G143, "SIM")+ COUNTIF('Obra 5'!G143, "SIM") + COUNTIF('Obra 6'!G143, "SIM") +  COUNTIF('Obra 7'!G143, "SIM") +  COUNTIF('Obra 8'!G143, "SIM") +  COUNTIF('Obra 9'!G143, "SIM") +  COUNTIF('Obra 10'!G143, "SIM") +  COUNTIF('Obra 11'!G143, "SIM") +  COUNTIF('Obra 12'!G143, "SIM") +  COUNTIF('Obra 13'!G143, "SIM") +  COUNTIF('Obra 14'!G143, "SIM") +  COUNTIF('Obra 15'!G143, "SIM") +  COUNTIF('Obra 16'!G143, "SIM") +  COUNTIF('Obra 17'!G143, "SIM") +  COUNTIF('Obra 18'!G143, "SIM") +  COUNTIF('Obra 19'!G143, "SIM") +  COUNTIF('Obra 20'!G143, "SIM") +  COUNTIF('Obra 21'!G143, "SIM") +  COUNTIF('Obra 22'!G143, "SIM") +  COUNTIF('Obra 23'!G143, "SIM") +  COUNTIF('Obra 24'!G143, "SIM") +  COUNTIF('Obra 25'!G143, "SIM")</f>
        <v>0</v>
      </c>
      <c r="G129" s="22">
        <f>IF($B129="Especial",D129*Pontuação!R$4,IF($B129="AA",D129*Pontuação!R$5,IF($B129="A",D129*Pontuação!R$6,IF($B129="B",D129*Pontuação!R$7,IF($B129="C",D129*Pontuação!R$8,0)))))</f>
        <v>0</v>
      </c>
      <c r="H129" s="22">
        <f>IF($B129="Especial",E129*Pontuação!S$4,IF($B129="AA",E129*Pontuação!S$5,IF($B129="A",E129*Pontuação!S$6,IF($B129="B",E129*Pontuação!S$7,IF($B129="C",E129*Pontuação!S$8,0)))))</f>
        <v>0</v>
      </c>
      <c r="I129" s="22"/>
      <c r="J129" s="120">
        <f t="shared" si="3"/>
        <v>0</v>
      </c>
      <c r="K129" s="121">
        <f>COUNTIF('Obra 1'!J143, "Preenchimento incorreto!") +  COUNTIF('Obra 2'!J143, "Preenchimento incorreto!") + COUNTIF('Obra 3'!J143, "Preenchimento incorreto!") + COUNTIF('Obra 4'!J143, "Preenchimento incorreto!")+ COUNTIF('Obra 5'!J143, "Preenchimento incorreto!") + COUNTIF('Obra 6'!J143, "Preenchimento incorreto!") +  COUNTIF('Obra 7'!J143, "Preenchimento incorreto!") +  COUNTIF('Obra 8'!J143, "Preenchimento incorreto!") +  COUNTIF('Obra 9'!J143, "Preenchimento incorreto!") +  COUNTIF('Obra 10'!J143, "Preenchimento incorreto!") +  COUNTIF('Obra 11'!J143, "Preenchimento incorreto!") +  COUNTIF('Obra 12'!J143, "Preenchimento incorreto!") +  COUNTIF('Obra 13'!J143, "Preenchimento incorreto!") +  COUNTIF('Obra 14'!J143, "Preenchimento incorreto!") +  COUNTIF('Obra 15'!J143, "Preenchimento incorreto!") +  COUNTIF('Obra 16'!J143, "Preenchimento incorreto!") +  COUNTIF('Obra 17'!J143, "Preenchimento incorreto!") +  COUNTIF('Obra 18'!J143, "Preenchimento incorreto!") +  COUNTIF('Obra 19'!J143, "Preenchimento incorreto!") +  COUNTIF('Obra 20'!J143, "Preenchimento incorreto!") +  COUNTIF('Obra 21'!J143, "Preenchimento incorreto!") +  COUNTIF('Obra 22'!J143, "Preenchimento incorreto!") +  COUNTIF('Obra 23'!J143, "Preenchimento incorreto!") +  COUNTIF('Obra 24'!J143, "Preenchimento incorreto!") +  COUNTIF('Obra 25'!J143, "Preenchimento incorreto!")</f>
        <v>0</v>
      </c>
    </row>
    <row r="130" spans="2:11" x14ac:dyDescent="0.25">
      <c r="B130" s="16" t="s">
        <v>128</v>
      </c>
      <c r="C130" s="12" t="s">
        <v>103</v>
      </c>
      <c r="D130" s="22">
        <f>COUNTIF('Obra 1'!E144, "SIM") +  COUNTIF('Obra 2'!E144, "SIM") + COUNTIF('Obra 3'!E144, "SIM") + COUNTIF('Obra 4'!E144, "SIM")+ COUNTIF('Obra 5'!E144, "SIM") + COUNTIF('Obra 6'!E144, "SIM") +  COUNTIF('Obra 7'!E144, "SIM") +  COUNTIF('Obra 8'!E144, "SIM") +  COUNTIF('Obra 9'!E144, "SIM") +  COUNTIF('Obra 10'!E144, "SIM") +  COUNTIF('Obra 11'!E144, "SIM") +  COUNTIF('Obra 12'!E144, "SIM") +  COUNTIF('Obra 13'!E144, "SIM") +  COUNTIF('Obra 14'!E144, "SIM") +  COUNTIF('Obra 15'!E144, "SIM") +  COUNTIF('Obra 16'!E144, "SIM") +  COUNTIF('Obra 17'!E144, "SIM") +  COUNTIF('Obra 18'!E144, "SIM") +  COUNTIF('Obra 19'!E144, "SIM") +  COUNTIF('Obra 20'!E144, "SIM") +  COUNTIF('Obra 21'!E144, "SIM") +  COUNTIF('Obra 22'!E144, "SIM") +  COUNTIF('Obra 23'!E144, "SIM") +  COUNTIF('Obra 24'!E144, "SIM") +  COUNTIF('Obra 25'!E144, "SIM")</f>
        <v>0</v>
      </c>
      <c r="E130" s="22">
        <f>COUNTIF('Obra 1'!F144, "SIM") +  COUNTIF('Obra 2'!F144, "SIM") + COUNTIF('Obra 3'!F144, "SIM") + COUNTIF('Obra 4'!F144, "SIM")+ COUNTIF('Obra 5'!F144, "SIM") + COUNTIF('Obra 6'!F144, "SIM") +  COUNTIF('Obra 7'!F144, "SIM") +  COUNTIF('Obra 8'!F144, "SIM") +  COUNTIF('Obra 9'!F144, "SIM") +  COUNTIF('Obra 10'!F144, "SIM") +  COUNTIF('Obra 11'!F144, "SIM") +  COUNTIF('Obra 12'!F144, "SIM") +  COUNTIF('Obra 13'!F144, "SIM") +  COUNTIF('Obra 14'!F144, "SIM") +  COUNTIF('Obra 15'!F144, "SIM") +  COUNTIF('Obra 16'!F144, "SIM") +  COUNTIF('Obra 17'!F144, "SIM") +  COUNTIF('Obra 18'!F144, "SIM") +  COUNTIF('Obra 19'!F144, "SIM") +  COUNTIF('Obra 20'!F144, "SIM") +  COUNTIF('Obra 21'!F144, "SIM") +  COUNTIF('Obra 22'!F144, "SIM") +  COUNTIF('Obra 23'!F144, "SIM") +  COUNTIF('Obra 24'!F144, "SIM") +  COUNTIF('Obra 25'!F144, "SIM")</f>
        <v>0</v>
      </c>
      <c r="F130" s="22">
        <f>COUNTIF('Obra 1'!G144, "SIM") +  COUNTIF('Obra 2'!G144, "SIM") + COUNTIF('Obra 3'!G144, "SIM") + COUNTIF('Obra 4'!G144, "SIM")+ COUNTIF('Obra 5'!G144, "SIM") + COUNTIF('Obra 6'!G144, "SIM") +  COUNTIF('Obra 7'!G144, "SIM") +  COUNTIF('Obra 8'!G144, "SIM") +  COUNTIF('Obra 9'!G144, "SIM") +  COUNTIF('Obra 10'!G144, "SIM") +  COUNTIF('Obra 11'!G144, "SIM") +  COUNTIF('Obra 12'!G144, "SIM") +  COUNTIF('Obra 13'!G144, "SIM") +  COUNTIF('Obra 14'!G144, "SIM") +  COUNTIF('Obra 15'!G144, "SIM") +  COUNTIF('Obra 16'!G144, "SIM") +  COUNTIF('Obra 17'!G144, "SIM") +  COUNTIF('Obra 18'!G144, "SIM") +  COUNTIF('Obra 19'!G144, "SIM") +  COUNTIF('Obra 20'!G144, "SIM") +  COUNTIF('Obra 21'!G144, "SIM") +  COUNTIF('Obra 22'!G144, "SIM") +  COUNTIF('Obra 23'!G144, "SIM") +  COUNTIF('Obra 24'!G144, "SIM") +  COUNTIF('Obra 25'!G144, "SIM")</f>
        <v>0</v>
      </c>
      <c r="G130" s="22">
        <f>IF($B130="Especial",D130*Pontuação!R$4,IF($B130="AA",D130*Pontuação!R$5,IF($B130="A",D130*Pontuação!R$6,IF($B130="B",D130*Pontuação!R$7,IF($B130="C",D130*Pontuação!R$8,0)))))</f>
        <v>0</v>
      </c>
      <c r="H130" s="22">
        <f>IF($B130="Especial",E130*Pontuação!S$4,IF($B130="AA",E130*Pontuação!S$5,IF($B130="A",E130*Pontuação!S$6,IF($B130="B",E130*Pontuação!S$7,IF($B130="C",E130*Pontuação!S$8,0)))))</f>
        <v>0</v>
      </c>
      <c r="I130" s="22"/>
      <c r="J130" s="120">
        <f t="shared" si="3"/>
        <v>0</v>
      </c>
      <c r="K130" s="121">
        <f>COUNTIF('Obra 1'!J144, "Preenchimento incorreto!") +  COUNTIF('Obra 2'!J144, "Preenchimento incorreto!") + COUNTIF('Obra 3'!J144, "Preenchimento incorreto!") + COUNTIF('Obra 4'!J144, "Preenchimento incorreto!")+ COUNTIF('Obra 5'!J144, "Preenchimento incorreto!") + COUNTIF('Obra 6'!J144, "Preenchimento incorreto!") +  COUNTIF('Obra 7'!J144, "Preenchimento incorreto!") +  COUNTIF('Obra 8'!J144, "Preenchimento incorreto!") +  COUNTIF('Obra 9'!J144, "Preenchimento incorreto!") +  COUNTIF('Obra 10'!J144, "Preenchimento incorreto!") +  COUNTIF('Obra 11'!J144, "Preenchimento incorreto!") +  COUNTIF('Obra 12'!J144, "Preenchimento incorreto!") +  COUNTIF('Obra 13'!J144, "Preenchimento incorreto!") +  COUNTIF('Obra 14'!J144, "Preenchimento incorreto!") +  COUNTIF('Obra 15'!J144, "Preenchimento incorreto!") +  COUNTIF('Obra 16'!J144, "Preenchimento incorreto!") +  COUNTIF('Obra 17'!J144, "Preenchimento incorreto!") +  COUNTIF('Obra 18'!J144, "Preenchimento incorreto!") +  COUNTIF('Obra 19'!J144, "Preenchimento incorreto!") +  COUNTIF('Obra 20'!J144, "Preenchimento incorreto!") +  COUNTIF('Obra 21'!J144, "Preenchimento incorreto!") +  COUNTIF('Obra 22'!J144, "Preenchimento incorreto!") +  COUNTIF('Obra 23'!J144, "Preenchimento incorreto!") +  COUNTIF('Obra 24'!J144, "Preenchimento incorreto!") +  COUNTIF('Obra 25'!J144, "Preenchimento incorreto!")</f>
        <v>0</v>
      </c>
    </row>
    <row r="131" spans="2:11" x14ac:dyDescent="0.25">
      <c r="B131" s="14" t="s">
        <v>128</v>
      </c>
      <c r="C131" s="12" t="s">
        <v>164</v>
      </c>
      <c r="D131" s="22">
        <f>COUNTIF('Obra 1'!E145, "SIM") +  COUNTIF('Obra 2'!E145, "SIM") + COUNTIF('Obra 3'!E145, "SIM") + COUNTIF('Obra 4'!E145, "SIM")+ COUNTIF('Obra 5'!E145, "SIM") + COUNTIF('Obra 6'!E145, "SIM") +  COUNTIF('Obra 7'!E145, "SIM") +  COUNTIF('Obra 8'!E145, "SIM") +  COUNTIF('Obra 9'!E145, "SIM") +  COUNTIF('Obra 10'!E145, "SIM") +  COUNTIF('Obra 11'!E145, "SIM") +  COUNTIF('Obra 12'!E145, "SIM") +  COUNTIF('Obra 13'!E145, "SIM") +  COUNTIF('Obra 14'!E145, "SIM") +  COUNTIF('Obra 15'!E145, "SIM") +  COUNTIF('Obra 16'!E145, "SIM") +  COUNTIF('Obra 17'!E145, "SIM") +  COUNTIF('Obra 18'!E145, "SIM") +  COUNTIF('Obra 19'!E145, "SIM") +  COUNTIF('Obra 20'!E145, "SIM") +  COUNTIF('Obra 21'!E145, "SIM") +  COUNTIF('Obra 22'!E145, "SIM") +  COUNTIF('Obra 23'!E145, "SIM") +  COUNTIF('Obra 24'!E145, "SIM") +  COUNTIF('Obra 25'!E145, "SIM")</f>
        <v>0</v>
      </c>
      <c r="E131" s="22">
        <f>COUNTIF('Obra 1'!F145, "SIM") +  COUNTIF('Obra 2'!F145, "SIM") + COUNTIF('Obra 3'!F145, "SIM") + COUNTIF('Obra 4'!F145, "SIM")+ COUNTIF('Obra 5'!F145, "SIM") + COUNTIF('Obra 6'!F145, "SIM") +  COUNTIF('Obra 7'!F145, "SIM") +  COUNTIF('Obra 8'!F145, "SIM") +  COUNTIF('Obra 9'!F145, "SIM") +  COUNTIF('Obra 10'!F145, "SIM") +  COUNTIF('Obra 11'!F145, "SIM") +  COUNTIF('Obra 12'!F145, "SIM") +  COUNTIF('Obra 13'!F145, "SIM") +  COUNTIF('Obra 14'!F145, "SIM") +  COUNTIF('Obra 15'!F145, "SIM") +  COUNTIF('Obra 16'!F145, "SIM") +  COUNTIF('Obra 17'!F145, "SIM") +  COUNTIF('Obra 18'!F145, "SIM") +  COUNTIF('Obra 19'!F145, "SIM") +  COUNTIF('Obra 20'!F145, "SIM") +  COUNTIF('Obra 21'!F145, "SIM") +  COUNTIF('Obra 22'!F145, "SIM") +  COUNTIF('Obra 23'!F145, "SIM") +  COUNTIF('Obra 24'!F145, "SIM") +  COUNTIF('Obra 25'!F145, "SIM")</f>
        <v>0</v>
      </c>
      <c r="F131" s="22">
        <f>COUNTIF('Obra 1'!G145, "SIM") +  COUNTIF('Obra 2'!G145, "SIM") + COUNTIF('Obra 3'!G145, "SIM") + COUNTIF('Obra 4'!G145, "SIM")+ COUNTIF('Obra 5'!G145, "SIM") + COUNTIF('Obra 6'!G145, "SIM") +  COUNTIF('Obra 7'!G145, "SIM") +  COUNTIF('Obra 8'!G145, "SIM") +  COUNTIF('Obra 9'!G145, "SIM") +  COUNTIF('Obra 10'!G145, "SIM") +  COUNTIF('Obra 11'!G145, "SIM") +  COUNTIF('Obra 12'!G145, "SIM") +  COUNTIF('Obra 13'!G145, "SIM") +  COUNTIF('Obra 14'!G145, "SIM") +  COUNTIF('Obra 15'!G145, "SIM") +  COUNTIF('Obra 16'!G145, "SIM") +  COUNTIF('Obra 17'!G145, "SIM") +  COUNTIF('Obra 18'!G145, "SIM") +  COUNTIF('Obra 19'!G145, "SIM") +  COUNTIF('Obra 20'!G145, "SIM") +  COUNTIF('Obra 21'!G145, "SIM") +  COUNTIF('Obra 22'!G145, "SIM") +  COUNTIF('Obra 23'!G145, "SIM") +  COUNTIF('Obra 24'!G145, "SIM") +  COUNTIF('Obra 25'!G145, "SIM")</f>
        <v>0</v>
      </c>
      <c r="G131" s="22">
        <f>IF($B131="Especial",D131*Pontuação!R$4,IF($B131="AA",D131*Pontuação!R$5,IF($B131="A",D131*Pontuação!R$6,IF($B131="B",D131*Pontuação!R$7,IF($B131="C",D131*Pontuação!R$8,0)))))</f>
        <v>0</v>
      </c>
      <c r="H131" s="22">
        <f>IF($B131="Especial",E131*Pontuação!S$4,IF($B131="AA",E131*Pontuação!S$5,IF($B131="A",E131*Pontuação!S$6,IF($B131="B",E131*Pontuação!S$7,IF($B131="C",E131*Pontuação!S$8,0)))))</f>
        <v>0</v>
      </c>
      <c r="I131" s="22"/>
      <c r="J131" s="120">
        <f t="shared" ref="J131:J152" si="4">SUM(G131:I131)</f>
        <v>0</v>
      </c>
      <c r="K131" s="121">
        <f>COUNTIF('Obra 1'!J145, "Preenchimento incorreto!") +  COUNTIF('Obra 2'!J145, "Preenchimento incorreto!") + COUNTIF('Obra 3'!J145, "Preenchimento incorreto!") + COUNTIF('Obra 4'!J145, "Preenchimento incorreto!")+ COUNTIF('Obra 5'!J145, "Preenchimento incorreto!") + COUNTIF('Obra 6'!J145, "Preenchimento incorreto!") +  COUNTIF('Obra 7'!J145, "Preenchimento incorreto!") +  COUNTIF('Obra 8'!J145, "Preenchimento incorreto!") +  COUNTIF('Obra 9'!J145, "Preenchimento incorreto!") +  COUNTIF('Obra 10'!J145, "Preenchimento incorreto!") +  COUNTIF('Obra 11'!J145, "Preenchimento incorreto!") +  COUNTIF('Obra 12'!J145, "Preenchimento incorreto!") +  COUNTIF('Obra 13'!J145, "Preenchimento incorreto!") +  COUNTIF('Obra 14'!J145, "Preenchimento incorreto!") +  COUNTIF('Obra 15'!J145, "Preenchimento incorreto!") +  COUNTIF('Obra 16'!J145, "Preenchimento incorreto!") +  COUNTIF('Obra 17'!J145, "Preenchimento incorreto!") +  COUNTIF('Obra 18'!J145, "Preenchimento incorreto!") +  COUNTIF('Obra 19'!J145, "Preenchimento incorreto!") +  COUNTIF('Obra 20'!J145, "Preenchimento incorreto!") +  COUNTIF('Obra 21'!J145, "Preenchimento incorreto!") +  COUNTIF('Obra 22'!J145, "Preenchimento incorreto!") +  COUNTIF('Obra 23'!J145, "Preenchimento incorreto!") +  COUNTIF('Obra 24'!J145, "Preenchimento incorreto!") +  COUNTIF('Obra 25'!J145, "Preenchimento incorreto!")</f>
        <v>0</v>
      </c>
    </row>
    <row r="132" spans="2:11" x14ac:dyDescent="0.25">
      <c r="B132" s="16" t="s">
        <v>128</v>
      </c>
      <c r="C132" s="12" t="s">
        <v>33</v>
      </c>
      <c r="D132" s="22">
        <f>COUNTIF('Obra 1'!E146, "SIM") +  COUNTIF('Obra 2'!E146, "SIM") + COUNTIF('Obra 3'!E146, "SIM") + COUNTIF('Obra 4'!E146, "SIM")+ COUNTIF('Obra 5'!E146, "SIM") + COUNTIF('Obra 6'!E146, "SIM") +  COUNTIF('Obra 7'!E146, "SIM") +  COUNTIF('Obra 8'!E146, "SIM") +  COUNTIF('Obra 9'!E146, "SIM") +  COUNTIF('Obra 10'!E146, "SIM") +  COUNTIF('Obra 11'!E146, "SIM") +  COUNTIF('Obra 12'!E146, "SIM") +  COUNTIF('Obra 13'!E146, "SIM") +  COUNTIF('Obra 14'!E146, "SIM") +  COUNTIF('Obra 15'!E146, "SIM") +  COUNTIF('Obra 16'!E146, "SIM") +  COUNTIF('Obra 17'!E146, "SIM") +  COUNTIF('Obra 18'!E146, "SIM") +  COUNTIF('Obra 19'!E146, "SIM") +  COUNTIF('Obra 20'!E146, "SIM") +  COUNTIF('Obra 21'!E146, "SIM") +  COUNTIF('Obra 22'!E146, "SIM") +  COUNTIF('Obra 23'!E146, "SIM") +  COUNTIF('Obra 24'!E146, "SIM") +  COUNTIF('Obra 25'!E146, "SIM")</f>
        <v>0</v>
      </c>
      <c r="E132" s="22">
        <f>COUNTIF('Obra 1'!F146, "SIM") +  COUNTIF('Obra 2'!F146, "SIM") + COUNTIF('Obra 3'!F146, "SIM") + COUNTIF('Obra 4'!F146, "SIM")+ COUNTIF('Obra 5'!F146, "SIM") + COUNTIF('Obra 6'!F146, "SIM") +  COUNTIF('Obra 7'!F146, "SIM") +  COUNTIF('Obra 8'!F146, "SIM") +  COUNTIF('Obra 9'!F146, "SIM") +  COUNTIF('Obra 10'!F146, "SIM") +  COUNTIF('Obra 11'!F146, "SIM") +  COUNTIF('Obra 12'!F146, "SIM") +  COUNTIF('Obra 13'!F146, "SIM") +  COUNTIF('Obra 14'!F146, "SIM") +  COUNTIF('Obra 15'!F146, "SIM") +  COUNTIF('Obra 16'!F146, "SIM") +  COUNTIF('Obra 17'!F146, "SIM") +  COUNTIF('Obra 18'!F146, "SIM") +  COUNTIF('Obra 19'!F146, "SIM") +  COUNTIF('Obra 20'!F146, "SIM") +  COUNTIF('Obra 21'!F146, "SIM") +  COUNTIF('Obra 22'!F146, "SIM") +  COUNTIF('Obra 23'!F146, "SIM") +  COUNTIF('Obra 24'!F146, "SIM") +  COUNTIF('Obra 25'!F146, "SIM")</f>
        <v>0</v>
      </c>
      <c r="F132" s="22">
        <f>COUNTIF('Obra 1'!G146, "SIM") +  COUNTIF('Obra 2'!G146, "SIM") + COUNTIF('Obra 3'!G146, "SIM") + COUNTIF('Obra 4'!G146, "SIM")+ COUNTIF('Obra 5'!G146, "SIM") + COUNTIF('Obra 6'!G146, "SIM") +  COUNTIF('Obra 7'!G146, "SIM") +  COUNTIF('Obra 8'!G146, "SIM") +  COUNTIF('Obra 9'!G146, "SIM") +  COUNTIF('Obra 10'!G146, "SIM") +  COUNTIF('Obra 11'!G146, "SIM") +  COUNTIF('Obra 12'!G146, "SIM") +  COUNTIF('Obra 13'!G146, "SIM") +  COUNTIF('Obra 14'!G146, "SIM") +  COUNTIF('Obra 15'!G146, "SIM") +  COUNTIF('Obra 16'!G146, "SIM") +  COUNTIF('Obra 17'!G146, "SIM") +  COUNTIF('Obra 18'!G146, "SIM") +  COUNTIF('Obra 19'!G146, "SIM") +  COUNTIF('Obra 20'!G146, "SIM") +  COUNTIF('Obra 21'!G146, "SIM") +  COUNTIF('Obra 22'!G146, "SIM") +  COUNTIF('Obra 23'!G146, "SIM") +  COUNTIF('Obra 24'!G146, "SIM") +  COUNTIF('Obra 25'!G146, "SIM")</f>
        <v>0</v>
      </c>
      <c r="G132" s="22">
        <f>IF($B132="Especial",D132*Pontuação!R$4,IF($B132="AA",D132*Pontuação!R$5,IF($B132="A",D132*Pontuação!R$6,IF($B132="B",D132*Pontuação!R$7,IF($B132="C",D132*Pontuação!R$8,0)))))</f>
        <v>0</v>
      </c>
      <c r="H132" s="22">
        <f>IF($B132="Especial",E132*Pontuação!S$4,IF($B132="AA",E132*Pontuação!S$5,IF($B132="A",E132*Pontuação!S$6,IF($B132="B",E132*Pontuação!S$7,IF($B132="C",E132*Pontuação!S$8,0)))))</f>
        <v>0</v>
      </c>
      <c r="I132" s="22"/>
      <c r="J132" s="120">
        <f t="shared" si="4"/>
        <v>0</v>
      </c>
      <c r="K132" s="121">
        <f>COUNTIF('Obra 1'!J146, "Preenchimento incorreto!") +  COUNTIF('Obra 2'!J146, "Preenchimento incorreto!") + COUNTIF('Obra 3'!J146, "Preenchimento incorreto!") + COUNTIF('Obra 4'!J146, "Preenchimento incorreto!")+ COUNTIF('Obra 5'!J146, "Preenchimento incorreto!") + COUNTIF('Obra 6'!J146, "Preenchimento incorreto!") +  COUNTIF('Obra 7'!J146, "Preenchimento incorreto!") +  COUNTIF('Obra 8'!J146, "Preenchimento incorreto!") +  COUNTIF('Obra 9'!J146, "Preenchimento incorreto!") +  COUNTIF('Obra 10'!J146, "Preenchimento incorreto!") +  COUNTIF('Obra 11'!J146, "Preenchimento incorreto!") +  COUNTIF('Obra 12'!J146, "Preenchimento incorreto!") +  COUNTIF('Obra 13'!J146, "Preenchimento incorreto!") +  COUNTIF('Obra 14'!J146, "Preenchimento incorreto!") +  COUNTIF('Obra 15'!J146, "Preenchimento incorreto!") +  COUNTIF('Obra 16'!J146, "Preenchimento incorreto!") +  COUNTIF('Obra 17'!J146, "Preenchimento incorreto!") +  COUNTIF('Obra 18'!J146, "Preenchimento incorreto!") +  COUNTIF('Obra 19'!J146, "Preenchimento incorreto!") +  COUNTIF('Obra 20'!J146, "Preenchimento incorreto!") +  COUNTIF('Obra 21'!J146, "Preenchimento incorreto!") +  COUNTIF('Obra 22'!J146, "Preenchimento incorreto!") +  COUNTIF('Obra 23'!J146, "Preenchimento incorreto!") +  COUNTIF('Obra 24'!J146, "Preenchimento incorreto!") +  COUNTIF('Obra 25'!J146, "Preenchimento incorreto!")</f>
        <v>0</v>
      </c>
    </row>
    <row r="133" spans="2:11" x14ac:dyDescent="0.25">
      <c r="B133" s="14" t="s">
        <v>128</v>
      </c>
      <c r="C133" s="12" t="s">
        <v>104</v>
      </c>
      <c r="D133" s="22">
        <f>COUNTIF('Obra 1'!E147, "SIM") +  COUNTIF('Obra 2'!E147, "SIM") + COUNTIF('Obra 3'!E147, "SIM") + COUNTIF('Obra 4'!E147, "SIM")+ COUNTIF('Obra 5'!E147, "SIM") + COUNTIF('Obra 6'!E147, "SIM") +  COUNTIF('Obra 7'!E147, "SIM") +  COUNTIF('Obra 8'!E147, "SIM") +  COUNTIF('Obra 9'!E147, "SIM") +  COUNTIF('Obra 10'!E147, "SIM") +  COUNTIF('Obra 11'!E147, "SIM") +  COUNTIF('Obra 12'!E147, "SIM") +  COUNTIF('Obra 13'!E147, "SIM") +  COUNTIF('Obra 14'!E147, "SIM") +  COUNTIF('Obra 15'!E147, "SIM") +  COUNTIF('Obra 16'!E147, "SIM") +  COUNTIF('Obra 17'!E147, "SIM") +  COUNTIF('Obra 18'!E147, "SIM") +  COUNTIF('Obra 19'!E147, "SIM") +  COUNTIF('Obra 20'!E147, "SIM") +  COUNTIF('Obra 21'!E147, "SIM") +  COUNTIF('Obra 22'!E147, "SIM") +  COUNTIF('Obra 23'!E147, "SIM") +  COUNTIF('Obra 24'!E147, "SIM") +  COUNTIF('Obra 25'!E147, "SIM")</f>
        <v>0</v>
      </c>
      <c r="E133" s="22">
        <f>COUNTIF('Obra 1'!F147, "SIM") +  COUNTIF('Obra 2'!F147, "SIM") + COUNTIF('Obra 3'!F147, "SIM") + COUNTIF('Obra 4'!F147, "SIM")+ COUNTIF('Obra 5'!F147, "SIM") + COUNTIF('Obra 6'!F147, "SIM") +  COUNTIF('Obra 7'!F147, "SIM") +  COUNTIF('Obra 8'!F147, "SIM") +  COUNTIF('Obra 9'!F147, "SIM") +  COUNTIF('Obra 10'!F147, "SIM") +  COUNTIF('Obra 11'!F147, "SIM") +  COUNTIF('Obra 12'!F147, "SIM") +  COUNTIF('Obra 13'!F147, "SIM") +  COUNTIF('Obra 14'!F147, "SIM") +  COUNTIF('Obra 15'!F147, "SIM") +  COUNTIF('Obra 16'!F147, "SIM") +  COUNTIF('Obra 17'!F147, "SIM") +  COUNTIF('Obra 18'!F147, "SIM") +  COUNTIF('Obra 19'!F147, "SIM") +  COUNTIF('Obra 20'!F147, "SIM") +  COUNTIF('Obra 21'!F147, "SIM") +  COUNTIF('Obra 22'!F147, "SIM") +  COUNTIF('Obra 23'!F147, "SIM") +  COUNTIF('Obra 24'!F147, "SIM") +  COUNTIF('Obra 25'!F147, "SIM")</f>
        <v>0</v>
      </c>
      <c r="F133" s="22">
        <f>COUNTIF('Obra 1'!G147, "SIM") +  COUNTIF('Obra 2'!G147, "SIM") + COUNTIF('Obra 3'!G147, "SIM") + COUNTIF('Obra 4'!G147, "SIM")+ COUNTIF('Obra 5'!G147, "SIM") + COUNTIF('Obra 6'!G147, "SIM") +  COUNTIF('Obra 7'!G147, "SIM") +  COUNTIF('Obra 8'!G147, "SIM") +  COUNTIF('Obra 9'!G147, "SIM") +  COUNTIF('Obra 10'!G147, "SIM") +  COUNTIF('Obra 11'!G147, "SIM") +  COUNTIF('Obra 12'!G147, "SIM") +  COUNTIF('Obra 13'!G147, "SIM") +  COUNTIF('Obra 14'!G147, "SIM") +  COUNTIF('Obra 15'!G147, "SIM") +  COUNTIF('Obra 16'!G147, "SIM") +  COUNTIF('Obra 17'!G147, "SIM") +  COUNTIF('Obra 18'!G147, "SIM") +  COUNTIF('Obra 19'!G147, "SIM") +  COUNTIF('Obra 20'!G147, "SIM") +  COUNTIF('Obra 21'!G147, "SIM") +  COUNTIF('Obra 22'!G147, "SIM") +  COUNTIF('Obra 23'!G147, "SIM") +  COUNTIF('Obra 24'!G147, "SIM") +  COUNTIF('Obra 25'!G147, "SIM")</f>
        <v>0</v>
      </c>
      <c r="G133" s="22">
        <f>IF($B133="Especial",D133*Pontuação!R$4,IF($B133="AA",D133*Pontuação!R$5,IF($B133="A",D133*Pontuação!R$6,IF($B133="B",D133*Pontuação!R$7,IF($B133="C",D133*Pontuação!R$8,0)))))</f>
        <v>0</v>
      </c>
      <c r="H133" s="22">
        <f>IF($B133="Especial",E133*Pontuação!S$4,IF($B133="AA",E133*Pontuação!S$5,IF($B133="A",E133*Pontuação!S$6,IF($B133="B",E133*Pontuação!S$7,IF($B133="C",E133*Pontuação!S$8,0)))))</f>
        <v>0</v>
      </c>
      <c r="I133" s="22"/>
      <c r="J133" s="120">
        <f t="shared" si="4"/>
        <v>0</v>
      </c>
      <c r="K133" s="121">
        <f>COUNTIF('Obra 1'!J147, "Preenchimento incorreto!") +  COUNTIF('Obra 2'!J147, "Preenchimento incorreto!") + COUNTIF('Obra 3'!J147, "Preenchimento incorreto!") + COUNTIF('Obra 4'!J147, "Preenchimento incorreto!")+ COUNTIF('Obra 5'!J147, "Preenchimento incorreto!") + COUNTIF('Obra 6'!J147, "Preenchimento incorreto!") +  COUNTIF('Obra 7'!J147, "Preenchimento incorreto!") +  COUNTIF('Obra 8'!J147, "Preenchimento incorreto!") +  COUNTIF('Obra 9'!J147, "Preenchimento incorreto!") +  COUNTIF('Obra 10'!J147, "Preenchimento incorreto!") +  COUNTIF('Obra 11'!J147, "Preenchimento incorreto!") +  COUNTIF('Obra 12'!J147, "Preenchimento incorreto!") +  COUNTIF('Obra 13'!J147, "Preenchimento incorreto!") +  COUNTIF('Obra 14'!J147, "Preenchimento incorreto!") +  COUNTIF('Obra 15'!J147, "Preenchimento incorreto!") +  COUNTIF('Obra 16'!J147, "Preenchimento incorreto!") +  COUNTIF('Obra 17'!J147, "Preenchimento incorreto!") +  COUNTIF('Obra 18'!J147, "Preenchimento incorreto!") +  COUNTIF('Obra 19'!J147, "Preenchimento incorreto!") +  COUNTIF('Obra 20'!J147, "Preenchimento incorreto!") +  COUNTIF('Obra 21'!J147, "Preenchimento incorreto!") +  COUNTIF('Obra 22'!J147, "Preenchimento incorreto!") +  COUNTIF('Obra 23'!J147, "Preenchimento incorreto!") +  COUNTIF('Obra 24'!J147, "Preenchimento incorreto!") +  COUNTIF('Obra 25'!J147, "Preenchimento incorreto!")</f>
        <v>0</v>
      </c>
    </row>
    <row r="134" spans="2:11" x14ac:dyDescent="0.25">
      <c r="B134" s="16" t="s">
        <v>128</v>
      </c>
      <c r="C134" s="12" t="s">
        <v>105</v>
      </c>
      <c r="D134" s="22">
        <f>COUNTIF('Obra 1'!E148, "SIM") +  COUNTIF('Obra 2'!E148, "SIM") + COUNTIF('Obra 3'!E148, "SIM") + COUNTIF('Obra 4'!E148, "SIM")+ COUNTIF('Obra 5'!E148, "SIM") + COUNTIF('Obra 6'!E148, "SIM") +  COUNTIF('Obra 7'!E148, "SIM") +  COUNTIF('Obra 8'!E148, "SIM") +  COUNTIF('Obra 9'!E148, "SIM") +  COUNTIF('Obra 10'!E148, "SIM") +  COUNTIF('Obra 11'!E148, "SIM") +  COUNTIF('Obra 12'!E148, "SIM") +  COUNTIF('Obra 13'!E148, "SIM") +  COUNTIF('Obra 14'!E148, "SIM") +  COUNTIF('Obra 15'!E148, "SIM") +  COUNTIF('Obra 16'!E148, "SIM") +  COUNTIF('Obra 17'!E148, "SIM") +  COUNTIF('Obra 18'!E148, "SIM") +  COUNTIF('Obra 19'!E148, "SIM") +  COUNTIF('Obra 20'!E148, "SIM") +  COUNTIF('Obra 21'!E148, "SIM") +  COUNTIF('Obra 22'!E148, "SIM") +  COUNTIF('Obra 23'!E148, "SIM") +  COUNTIF('Obra 24'!E148, "SIM") +  COUNTIF('Obra 25'!E148, "SIM")</f>
        <v>0</v>
      </c>
      <c r="E134" s="22">
        <f>COUNTIF('Obra 1'!F148, "SIM") +  COUNTIF('Obra 2'!F148, "SIM") + COUNTIF('Obra 3'!F148, "SIM") + COUNTIF('Obra 4'!F148, "SIM")+ COUNTIF('Obra 5'!F148, "SIM") + COUNTIF('Obra 6'!F148, "SIM") +  COUNTIF('Obra 7'!F148, "SIM") +  COUNTIF('Obra 8'!F148, "SIM") +  COUNTIF('Obra 9'!F148, "SIM") +  COUNTIF('Obra 10'!F148, "SIM") +  COUNTIF('Obra 11'!F148, "SIM") +  COUNTIF('Obra 12'!F148, "SIM") +  COUNTIF('Obra 13'!F148, "SIM") +  COUNTIF('Obra 14'!F148, "SIM") +  COUNTIF('Obra 15'!F148, "SIM") +  COUNTIF('Obra 16'!F148, "SIM") +  COUNTIF('Obra 17'!F148, "SIM") +  COUNTIF('Obra 18'!F148, "SIM") +  COUNTIF('Obra 19'!F148, "SIM") +  COUNTIF('Obra 20'!F148, "SIM") +  COUNTIF('Obra 21'!F148, "SIM") +  COUNTIF('Obra 22'!F148, "SIM") +  COUNTIF('Obra 23'!F148, "SIM") +  COUNTIF('Obra 24'!F148, "SIM") +  COUNTIF('Obra 25'!F148, "SIM")</f>
        <v>0</v>
      </c>
      <c r="F134" s="22">
        <f>COUNTIF('Obra 1'!G148, "SIM") +  COUNTIF('Obra 2'!G148, "SIM") + COUNTIF('Obra 3'!G148, "SIM") + COUNTIF('Obra 4'!G148, "SIM")+ COUNTIF('Obra 5'!G148, "SIM") + COUNTIF('Obra 6'!G148, "SIM") +  COUNTIF('Obra 7'!G148, "SIM") +  COUNTIF('Obra 8'!G148, "SIM") +  COUNTIF('Obra 9'!G148, "SIM") +  COUNTIF('Obra 10'!G148, "SIM") +  COUNTIF('Obra 11'!G148, "SIM") +  COUNTIF('Obra 12'!G148, "SIM") +  COUNTIF('Obra 13'!G148, "SIM") +  COUNTIF('Obra 14'!G148, "SIM") +  COUNTIF('Obra 15'!G148, "SIM") +  COUNTIF('Obra 16'!G148, "SIM") +  COUNTIF('Obra 17'!G148, "SIM") +  COUNTIF('Obra 18'!G148, "SIM") +  COUNTIF('Obra 19'!G148, "SIM") +  COUNTIF('Obra 20'!G148, "SIM") +  COUNTIF('Obra 21'!G148, "SIM") +  COUNTIF('Obra 22'!G148, "SIM") +  COUNTIF('Obra 23'!G148, "SIM") +  COUNTIF('Obra 24'!G148, "SIM") +  COUNTIF('Obra 25'!G148, "SIM")</f>
        <v>0</v>
      </c>
      <c r="G134" s="22">
        <f>IF($B134="Especial",D134*Pontuação!R$4,IF($B134="AA",D134*Pontuação!R$5,IF($B134="A",D134*Pontuação!R$6,IF($B134="B",D134*Pontuação!R$7,IF($B134="C",D134*Pontuação!R$8,0)))))</f>
        <v>0</v>
      </c>
      <c r="H134" s="22">
        <f>IF($B134="Especial",E134*Pontuação!S$4,IF($B134="AA",E134*Pontuação!S$5,IF($B134="A",E134*Pontuação!S$6,IF($B134="B",E134*Pontuação!S$7,IF($B134="C",E134*Pontuação!S$8,0)))))</f>
        <v>0</v>
      </c>
      <c r="I134" s="22"/>
      <c r="J134" s="120">
        <f t="shared" si="4"/>
        <v>0</v>
      </c>
      <c r="K134" s="121">
        <f>COUNTIF('Obra 1'!J148, "Preenchimento incorreto!") +  COUNTIF('Obra 2'!J148, "Preenchimento incorreto!") + COUNTIF('Obra 3'!J148, "Preenchimento incorreto!") + COUNTIF('Obra 4'!J148, "Preenchimento incorreto!")+ COUNTIF('Obra 5'!J148, "Preenchimento incorreto!") + COUNTIF('Obra 6'!J148, "Preenchimento incorreto!") +  COUNTIF('Obra 7'!J148, "Preenchimento incorreto!") +  COUNTIF('Obra 8'!J148, "Preenchimento incorreto!") +  COUNTIF('Obra 9'!J148, "Preenchimento incorreto!") +  COUNTIF('Obra 10'!J148, "Preenchimento incorreto!") +  COUNTIF('Obra 11'!J148, "Preenchimento incorreto!") +  COUNTIF('Obra 12'!J148, "Preenchimento incorreto!") +  COUNTIF('Obra 13'!J148, "Preenchimento incorreto!") +  COUNTIF('Obra 14'!J148, "Preenchimento incorreto!") +  COUNTIF('Obra 15'!J148, "Preenchimento incorreto!") +  COUNTIF('Obra 16'!J148, "Preenchimento incorreto!") +  COUNTIF('Obra 17'!J148, "Preenchimento incorreto!") +  COUNTIF('Obra 18'!J148, "Preenchimento incorreto!") +  COUNTIF('Obra 19'!J148, "Preenchimento incorreto!") +  COUNTIF('Obra 20'!J148, "Preenchimento incorreto!") +  COUNTIF('Obra 21'!J148, "Preenchimento incorreto!") +  COUNTIF('Obra 22'!J148, "Preenchimento incorreto!") +  COUNTIF('Obra 23'!J148, "Preenchimento incorreto!") +  COUNTIF('Obra 24'!J148, "Preenchimento incorreto!") +  COUNTIF('Obra 25'!J148, "Preenchimento incorreto!")</f>
        <v>0</v>
      </c>
    </row>
    <row r="135" spans="2:11" x14ac:dyDescent="0.25">
      <c r="B135" s="14" t="s">
        <v>128</v>
      </c>
      <c r="C135" s="12" t="s">
        <v>106</v>
      </c>
      <c r="D135" s="22">
        <f>COUNTIF('Obra 1'!E149, "SIM") +  COUNTIF('Obra 2'!E149, "SIM") + COUNTIF('Obra 3'!E149, "SIM") + COUNTIF('Obra 4'!E149, "SIM")+ COUNTIF('Obra 5'!E149, "SIM") + COUNTIF('Obra 6'!E149, "SIM") +  COUNTIF('Obra 7'!E149, "SIM") +  COUNTIF('Obra 8'!E149, "SIM") +  COUNTIF('Obra 9'!E149, "SIM") +  COUNTIF('Obra 10'!E149, "SIM") +  COUNTIF('Obra 11'!E149, "SIM") +  COUNTIF('Obra 12'!E149, "SIM") +  COUNTIF('Obra 13'!E149, "SIM") +  COUNTIF('Obra 14'!E149, "SIM") +  COUNTIF('Obra 15'!E149, "SIM") +  COUNTIF('Obra 16'!E149, "SIM") +  COUNTIF('Obra 17'!E149, "SIM") +  COUNTIF('Obra 18'!E149, "SIM") +  COUNTIF('Obra 19'!E149, "SIM") +  COUNTIF('Obra 20'!E149, "SIM") +  COUNTIF('Obra 21'!E149, "SIM") +  COUNTIF('Obra 22'!E149, "SIM") +  COUNTIF('Obra 23'!E149, "SIM") +  COUNTIF('Obra 24'!E149, "SIM") +  COUNTIF('Obra 25'!E149, "SIM")</f>
        <v>0</v>
      </c>
      <c r="E135" s="22">
        <f>COUNTIF('Obra 1'!F149, "SIM") +  COUNTIF('Obra 2'!F149, "SIM") + COUNTIF('Obra 3'!F149, "SIM") + COUNTIF('Obra 4'!F149, "SIM")+ COUNTIF('Obra 5'!F149, "SIM") + COUNTIF('Obra 6'!F149, "SIM") +  COUNTIF('Obra 7'!F149, "SIM") +  COUNTIF('Obra 8'!F149, "SIM") +  COUNTIF('Obra 9'!F149, "SIM") +  COUNTIF('Obra 10'!F149, "SIM") +  COUNTIF('Obra 11'!F149, "SIM") +  COUNTIF('Obra 12'!F149, "SIM") +  COUNTIF('Obra 13'!F149, "SIM") +  COUNTIF('Obra 14'!F149, "SIM") +  COUNTIF('Obra 15'!F149, "SIM") +  COUNTIF('Obra 16'!F149, "SIM") +  COUNTIF('Obra 17'!F149, "SIM") +  COUNTIF('Obra 18'!F149, "SIM") +  COUNTIF('Obra 19'!F149, "SIM") +  COUNTIF('Obra 20'!F149, "SIM") +  COUNTIF('Obra 21'!F149, "SIM") +  COUNTIF('Obra 22'!F149, "SIM") +  COUNTIF('Obra 23'!F149, "SIM") +  COUNTIF('Obra 24'!F149, "SIM") +  COUNTIF('Obra 25'!F149, "SIM")</f>
        <v>0</v>
      </c>
      <c r="F135" s="22">
        <f>COUNTIF('Obra 1'!G149, "SIM") +  COUNTIF('Obra 2'!G149, "SIM") + COUNTIF('Obra 3'!G149, "SIM") + COUNTIF('Obra 4'!G149, "SIM")+ COUNTIF('Obra 5'!G149, "SIM") + COUNTIF('Obra 6'!G149, "SIM") +  COUNTIF('Obra 7'!G149, "SIM") +  COUNTIF('Obra 8'!G149, "SIM") +  COUNTIF('Obra 9'!G149, "SIM") +  COUNTIF('Obra 10'!G149, "SIM") +  COUNTIF('Obra 11'!G149, "SIM") +  COUNTIF('Obra 12'!G149, "SIM") +  COUNTIF('Obra 13'!G149, "SIM") +  COUNTIF('Obra 14'!G149, "SIM") +  COUNTIF('Obra 15'!G149, "SIM") +  COUNTIF('Obra 16'!G149, "SIM") +  COUNTIF('Obra 17'!G149, "SIM") +  COUNTIF('Obra 18'!G149, "SIM") +  COUNTIF('Obra 19'!G149, "SIM") +  COUNTIF('Obra 20'!G149, "SIM") +  COUNTIF('Obra 21'!G149, "SIM") +  COUNTIF('Obra 22'!G149, "SIM") +  COUNTIF('Obra 23'!G149, "SIM") +  COUNTIF('Obra 24'!G149, "SIM") +  COUNTIF('Obra 25'!G149, "SIM")</f>
        <v>0</v>
      </c>
      <c r="G135" s="22">
        <f>IF($B135="Especial",D135*Pontuação!R$4,IF($B135="AA",D135*Pontuação!R$5,IF($B135="A",D135*Pontuação!R$6,IF($B135="B",D135*Pontuação!R$7,IF($B135="C",D135*Pontuação!R$8,0)))))</f>
        <v>0</v>
      </c>
      <c r="H135" s="22">
        <f>IF($B135="Especial",E135*Pontuação!S$4,IF($B135="AA",E135*Pontuação!S$5,IF($B135="A",E135*Pontuação!S$6,IF($B135="B",E135*Pontuação!S$7,IF($B135="C",E135*Pontuação!S$8,0)))))</f>
        <v>0</v>
      </c>
      <c r="I135" s="22"/>
      <c r="J135" s="120">
        <f t="shared" si="4"/>
        <v>0</v>
      </c>
      <c r="K135" s="121">
        <f>COUNTIF('Obra 1'!J149, "Preenchimento incorreto!") +  COUNTIF('Obra 2'!J149, "Preenchimento incorreto!") + COUNTIF('Obra 3'!J149, "Preenchimento incorreto!") + COUNTIF('Obra 4'!J149, "Preenchimento incorreto!")+ COUNTIF('Obra 5'!J149, "Preenchimento incorreto!") + COUNTIF('Obra 6'!J149, "Preenchimento incorreto!") +  COUNTIF('Obra 7'!J149, "Preenchimento incorreto!") +  COUNTIF('Obra 8'!J149, "Preenchimento incorreto!") +  COUNTIF('Obra 9'!J149, "Preenchimento incorreto!") +  COUNTIF('Obra 10'!J149, "Preenchimento incorreto!") +  COUNTIF('Obra 11'!J149, "Preenchimento incorreto!") +  COUNTIF('Obra 12'!J149, "Preenchimento incorreto!") +  COUNTIF('Obra 13'!J149, "Preenchimento incorreto!") +  COUNTIF('Obra 14'!J149, "Preenchimento incorreto!") +  COUNTIF('Obra 15'!J149, "Preenchimento incorreto!") +  COUNTIF('Obra 16'!J149, "Preenchimento incorreto!") +  COUNTIF('Obra 17'!J149, "Preenchimento incorreto!") +  COUNTIF('Obra 18'!J149, "Preenchimento incorreto!") +  COUNTIF('Obra 19'!J149, "Preenchimento incorreto!") +  COUNTIF('Obra 20'!J149, "Preenchimento incorreto!") +  COUNTIF('Obra 21'!J149, "Preenchimento incorreto!") +  COUNTIF('Obra 22'!J149, "Preenchimento incorreto!") +  COUNTIF('Obra 23'!J149, "Preenchimento incorreto!") +  COUNTIF('Obra 24'!J149, "Preenchimento incorreto!") +  COUNTIF('Obra 25'!J149, "Preenchimento incorreto!")</f>
        <v>0</v>
      </c>
    </row>
    <row r="136" spans="2:11" x14ac:dyDescent="0.25">
      <c r="B136" s="16" t="s">
        <v>128</v>
      </c>
      <c r="C136" s="12" t="s">
        <v>168</v>
      </c>
      <c r="D136" s="22">
        <f>COUNTIF('Obra 1'!E150, "SIM") +  COUNTIF('Obra 2'!E150, "SIM") + COUNTIF('Obra 3'!E150, "SIM") + COUNTIF('Obra 4'!E150, "SIM")+ COUNTIF('Obra 5'!E150, "SIM") + COUNTIF('Obra 6'!E150, "SIM") +  COUNTIF('Obra 7'!E150, "SIM") +  COUNTIF('Obra 8'!E150, "SIM") +  COUNTIF('Obra 9'!E150, "SIM") +  COUNTIF('Obra 10'!E150, "SIM") +  COUNTIF('Obra 11'!E150, "SIM") +  COUNTIF('Obra 12'!E150, "SIM") +  COUNTIF('Obra 13'!E150, "SIM") +  COUNTIF('Obra 14'!E150, "SIM") +  COUNTIF('Obra 15'!E150, "SIM") +  COUNTIF('Obra 16'!E150, "SIM") +  COUNTIF('Obra 17'!E150, "SIM") +  COUNTIF('Obra 18'!E150, "SIM") +  COUNTIF('Obra 19'!E150, "SIM") +  COUNTIF('Obra 20'!E150, "SIM") +  COUNTIF('Obra 21'!E150, "SIM") +  COUNTIF('Obra 22'!E150, "SIM") +  COUNTIF('Obra 23'!E150, "SIM") +  COUNTIF('Obra 24'!E150, "SIM") +  COUNTIF('Obra 25'!E150, "SIM")</f>
        <v>0</v>
      </c>
      <c r="E136" s="22">
        <f>COUNTIF('Obra 1'!F150, "SIM") +  COUNTIF('Obra 2'!F150, "SIM") + COUNTIF('Obra 3'!F150, "SIM") + COUNTIF('Obra 4'!F150, "SIM")+ COUNTIF('Obra 5'!F150, "SIM") + COUNTIF('Obra 6'!F150, "SIM") +  COUNTIF('Obra 7'!F150, "SIM") +  COUNTIF('Obra 8'!F150, "SIM") +  COUNTIF('Obra 9'!F150, "SIM") +  COUNTIF('Obra 10'!F150, "SIM") +  COUNTIF('Obra 11'!F150, "SIM") +  COUNTIF('Obra 12'!F150, "SIM") +  COUNTIF('Obra 13'!F150, "SIM") +  COUNTIF('Obra 14'!F150, "SIM") +  COUNTIF('Obra 15'!F150, "SIM") +  COUNTIF('Obra 16'!F150, "SIM") +  COUNTIF('Obra 17'!F150, "SIM") +  COUNTIF('Obra 18'!F150, "SIM") +  COUNTIF('Obra 19'!F150, "SIM") +  COUNTIF('Obra 20'!F150, "SIM") +  COUNTIF('Obra 21'!F150, "SIM") +  COUNTIF('Obra 22'!F150, "SIM") +  COUNTIF('Obra 23'!F150, "SIM") +  COUNTIF('Obra 24'!F150, "SIM") +  COUNTIF('Obra 25'!F150, "SIM")</f>
        <v>0</v>
      </c>
      <c r="F136" s="22">
        <f>COUNTIF('Obra 1'!G150, "SIM") +  COUNTIF('Obra 2'!G150, "SIM") + COUNTIF('Obra 3'!G150, "SIM") + COUNTIF('Obra 4'!G150, "SIM")+ COUNTIF('Obra 5'!G150, "SIM") + COUNTIF('Obra 6'!G150, "SIM") +  COUNTIF('Obra 7'!G150, "SIM") +  COUNTIF('Obra 8'!G150, "SIM") +  COUNTIF('Obra 9'!G150, "SIM") +  COUNTIF('Obra 10'!G150, "SIM") +  COUNTIF('Obra 11'!G150, "SIM") +  COUNTIF('Obra 12'!G150, "SIM") +  COUNTIF('Obra 13'!G150, "SIM") +  COUNTIF('Obra 14'!G150, "SIM") +  COUNTIF('Obra 15'!G150, "SIM") +  COUNTIF('Obra 16'!G150, "SIM") +  COUNTIF('Obra 17'!G150, "SIM") +  COUNTIF('Obra 18'!G150, "SIM") +  COUNTIF('Obra 19'!G150, "SIM") +  COUNTIF('Obra 20'!G150, "SIM") +  COUNTIF('Obra 21'!G150, "SIM") +  COUNTIF('Obra 22'!G150, "SIM") +  COUNTIF('Obra 23'!G150, "SIM") +  COUNTIF('Obra 24'!G150, "SIM") +  COUNTIF('Obra 25'!G150, "SIM")</f>
        <v>0</v>
      </c>
      <c r="G136" s="22">
        <f>IF($B136="Especial",D136*Pontuação!R$4,IF($B136="AA",D136*Pontuação!R$5,IF($B136="A",D136*Pontuação!R$6,IF($B136="B",D136*Pontuação!R$7,IF($B136="C",D136*Pontuação!R$8,0)))))</f>
        <v>0</v>
      </c>
      <c r="H136" s="22">
        <f>IF($B136="Especial",E136*Pontuação!S$4,IF($B136="AA",E136*Pontuação!S$5,IF($B136="A",E136*Pontuação!S$6,IF($B136="B",E136*Pontuação!S$7,IF($B136="C",E136*Pontuação!S$8,0)))))</f>
        <v>0</v>
      </c>
      <c r="I136" s="22"/>
      <c r="J136" s="120">
        <f t="shared" si="4"/>
        <v>0</v>
      </c>
      <c r="K136" s="121">
        <f>COUNTIF('Obra 1'!J150, "Preenchimento incorreto!") +  COUNTIF('Obra 2'!J150, "Preenchimento incorreto!") + COUNTIF('Obra 3'!J150, "Preenchimento incorreto!") + COUNTIF('Obra 4'!J150, "Preenchimento incorreto!")+ COUNTIF('Obra 5'!J150, "Preenchimento incorreto!") + COUNTIF('Obra 6'!J150, "Preenchimento incorreto!") +  COUNTIF('Obra 7'!J150, "Preenchimento incorreto!") +  COUNTIF('Obra 8'!J150, "Preenchimento incorreto!") +  COUNTIF('Obra 9'!J150, "Preenchimento incorreto!") +  COUNTIF('Obra 10'!J150, "Preenchimento incorreto!") +  COUNTIF('Obra 11'!J150, "Preenchimento incorreto!") +  COUNTIF('Obra 12'!J150, "Preenchimento incorreto!") +  COUNTIF('Obra 13'!J150, "Preenchimento incorreto!") +  COUNTIF('Obra 14'!J150, "Preenchimento incorreto!") +  COUNTIF('Obra 15'!J150, "Preenchimento incorreto!") +  COUNTIF('Obra 16'!J150, "Preenchimento incorreto!") +  COUNTIF('Obra 17'!J150, "Preenchimento incorreto!") +  COUNTIF('Obra 18'!J150, "Preenchimento incorreto!") +  COUNTIF('Obra 19'!J150, "Preenchimento incorreto!") +  COUNTIF('Obra 20'!J150, "Preenchimento incorreto!") +  COUNTIF('Obra 21'!J150, "Preenchimento incorreto!") +  COUNTIF('Obra 22'!J150, "Preenchimento incorreto!") +  COUNTIF('Obra 23'!J150, "Preenchimento incorreto!") +  COUNTIF('Obra 24'!J150, "Preenchimento incorreto!") +  COUNTIF('Obra 25'!J150, "Preenchimento incorreto!")</f>
        <v>0</v>
      </c>
    </row>
    <row r="137" spans="2:11" x14ac:dyDescent="0.25">
      <c r="B137" s="14" t="s">
        <v>128</v>
      </c>
      <c r="C137" s="12" t="s">
        <v>140</v>
      </c>
      <c r="D137" s="22">
        <f>COUNTIF('Obra 1'!E151, "SIM") +  COUNTIF('Obra 2'!E151, "SIM") + COUNTIF('Obra 3'!E151, "SIM") + COUNTIF('Obra 4'!E151, "SIM")+ COUNTIF('Obra 5'!E151, "SIM") + COUNTIF('Obra 6'!E151, "SIM") +  COUNTIF('Obra 7'!E151, "SIM") +  COUNTIF('Obra 8'!E151, "SIM") +  COUNTIF('Obra 9'!E151, "SIM") +  COUNTIF('Obra 10'!E151, "SIM") +  COUNTIF('Obra 11'!E151, "SIM") +  COUNTIF('Obra 12'!E151, "SIM") +  COUNTIF('Obra 13'!E151, "SIM") +  COUNTIF('Obra 14'!E151, "SIM") +  COUNTIF('Obra 15'!E151, "SIM") +  COUNTIF('Obra 16'!E151, "SIM") +  COUNTIF('Obra 17'!E151, "SIM") +  COUNTIF('Obra 18'!E151, "SIM") +  COUNTIF('Obra 19'!E151, "SIM") +  COUNTIF('Obra 20'!E151, "SIM") +  COUNTIF('Obra 21'!E151, "SIM") +  COUNTIF('Obra 22'!E151, "SIM") +  COUNTIF('Obra 23'!E151, "SIM") +  COUNTIF('Obra 24'!E151, "SIM") +  COUNTIF('Obra 25'!E151, "SIM")</f>
        <v>0</v>
      </c>
      <c r="E137" s="22">
        <f>COUNTIF('Obra 1'!F151, "SIM") +  COUNTIF('Obra 2'!F151, "SIM") + COUNTIF('Obra 3'!F151, "SIM") + COUNTIF('Obra 4'!F151, "SIM")+ COUNTIF('Obra 5'!F151, "SIM") + COUNTIF('Obra 6'!F151, "SIM") +  COUNTIF('Obra 7'!F151, "SIM") +  COUNTIF('Obra 8'!F151, "SIM") +  COUNTIF('Obra 9'!F151, "SIM") +  COUNTIF('Obra 10'!F151, "SIM") +  COUNTIF('Obra 11'!F151, "SIM") +  COUNTIF('Obra 12'!F151, "SIM") +  COUNTIF('Obra 13'!F151, "SIM") +  COUNTIF('Obra 14'!F151, "SIM") +  COUNTIF('Obra 15'!F151, "SIM") +  COUNTIF('Obra 16'!F151, "SIM") +  COUNTIF('Obra 17'!F151, "SIM") +  COUNTIF('Obra 18'!F151, "SIM") +  COUNTIF('Obra 19'!F151, "SIM") +  COUNTIF('Obra 20'!F151, "SIM") +  COUNTIF('Obra 21'!F151, "SIM") +  COUNTIF('Obra 22'!F151, "SIM") +  COUNTIF('Obra 23'!F151, "SIM") +  COUNTIF('Obra 24'!F151, "SIM") +  COUNTIF('Obra 25'!F151, "SIM")</f>
        <v>0</v>
      </c>
      <c r="F137" s="22">
        <f>COUNTIF('Obra 1'!G151, "SIM") +  COUNTIF('Obra 2'!G151, "SIM") + COUNTIF('Obra 3'!G151, "SIM") + COUNTIF('Obra 4'!G151, "SIM")+ COUNTIF('Obra 5'!G151, "SIM") + COUNTIF('Obra 6'!G151, "SIM") +  COUNTIF('Obra 7'!G151, "SIM") +  COUNTIF('Obra 8'!G151, "SIM") +  COUNTIF('Obra 9'!G151, "SIM") +  COUNTIF('Obra 10'!G151, "SIM") +  COUNTIF('Obra 11'!G151, "SIM") +  COUNTIF('Obra 12'!G151, "SIM") +  COUNTIF('Obra 13'!G151, "SIM") +  COUNTIF('Obra 14'!G151, "SIM") +  COUNTIF('Obra 15'!G151, "SIM") +  COUNTIF('Obra 16'!G151, "SIM") +  COUNTIF('Obra 17'!G151, "SIM") +  COUNTIF('Obra 18'!G151, "SIM") +  COUNTIF('Obra 19'!G151, "SIM") +  COUNTIF('Obra 20'!G151, "SIM") +  COUNTIF('Obra 21'!G151, "SIM") +  COUNTIF('Obra 22'!G151, "SIM") +  COUNTIF('Obra 23'!G151, "SIM") +  COUNTIF('Obra 24'!G151, "SIM") +  COUNTIF('Obra 25'!G151, "SIM")</f>
        <v>0</v>
      </c>
      <c r="G137" s="22">
        <f>IF($B137="Especial",D137*Pontuação!R$4,IF($B137="AA",D137*Pontuação!R$5,IF($B137="A",D137*Pontuação!R$6,IF($B137="B",D137*Pontuação!R$7,IF($B137="C",D137*Pontuação!R$8,0)))))</f>
        <v>0</v>
      </c>
      <c r="H137" s="22">
        <f>IF($B137="Especial",E137*Pontuação!S$4,IF($B137="AA",E137*Pontuação!S$5,IF($B137="A",E137*Pontuação!S$6,IF($B137="B",E137*Pontuação!S$7,IF($B137="C",E137*Pontuação!S$8,0)))))</f>
        <v>0</v>
      </c>
      <c r="I137" s="22"/>
      <c r="J137" s="120">
        <f t="shared" si="4"/>
        <v>0</v>
      </c>
      <c r="K137" s="121">
        <f>COUNTIF('Obra 1'!J151, "Preenchimento incorreto!") +  COUNTIF('Obra 2'!J151, "Preenchimento incorreto!") + COUNTIF('Obra 3'!J151, "Preenchimento incorreto!") + COUNTIF('Obra 4'!J151, "Preenchimento incorreto!")+ COUNTIF('Obra 5'!J151, "Preenchimento incorreto!") + COUNTIF('Obra 6'!J151, "Preenchimento incorreto!") +  COUNTIF('Obra 7'!J151, "Preenchimento incorreto!") +  COUNTIF('Obra 8'!J151, "Preenchimento incorreto!") +  COUNTIF('Obra 9'!J151, "Preenchimento incorreto!") +  COUNTIF('Obra 10'!J151, "Preenchimento incorreto!") +  COUNTIF('Obra 11'!J151, "Preenchimento incorreto!") +  COUNTIF('Obra 12'!J151, "Preenchimento incorreto!") +  COUNTIF('Obra 13'!J151, "Preenchimento incorreto!") +  COUNTIF('Obra 14'!J151, "Preenchimento incorreto!") +  COUNTIF('Obra 15'!J151, "Preenchimento incorreto!") +  COUNTIF('Obra 16'!J151, "Preenchimento incorreto!") +  COUNTIF('Obra 17'!J151, "Preenchimento incorreto!") +  COUNTIF('Obra 18'!J151, "Preenchimento incorreto!") +  COUNTIF('Obra 19'!J151, "Preenchimento incorreto!") +  COUNTIF('Obra 20'!J151, "Preenchimento incorreto!") +  COUNTIF('Obra 21'!J151, "Preenchimento incorreto!") +  COUNTIF('Obra 22'!J151, "Preenchimento incorreto!") +  COUNTIF('Obra 23'!J151, "Preenchimento incorreto!") +  COUNTIF('Obra 24'!J151, "Preenchimento incorreto!") +  COUNTIF('Obra 25'!J151, "Preenchimento incorreto!")</f>
        <v>0</v>
      </c>
    </row>
    <row r="138" spans="2:11" x14ac:dyDescent="0.25">
      <c r="B138" s="16" t="s">
        <v>128</v>
      </c>
      <c r="C138" s="12" t="s">
        <v>107</v>
      </c>
      <c r="D138" s="22">
        <f>COUNTIF('Obra 1'!E152, "SIM") +  COUNTIF('Obra 2'!E152, "SIM") + COUNTIF('Obra 3'!E152, "SIM") + COUNTIF('Obra 4'!E152, "SIM")+ COUNTIF('Obra 5'!E152, "SIM") + COUNTIF('Obra 6'!E152, "SIM") +  COUNTIF('Obra 7'!E152, "SIM") +  COUNTIF('Obra 8'!E152, "SIM") +  COUNTIF('Obra 9'!E152, "SIM") +  COUNTIF('Obra 10'!E152, "SIM") +  COUNTIF('Obra 11'!E152, "SIM") +  COUNTIF('Obra 12'!E152, "SIM") +  COUNTIF('Obra 13'!E152, "SIM") +  COUNTIF('Obra 14'!E152, "SIM") +  COUNTIF('Obra 15'!E152, "SIM") +  COUNTIF('Obra 16'!E152, "SIM") +  COUNTIF('Obra 17'!E152, "SIM") +  COUNTIF('Obra 18'!E152, "SIM") +  COUNTIF('Obra 19'!E152, "SIM") +  COUNTIF('Obra 20'!E152, "SIM") +  COUNTIF('Obra 21'!E152, "SIM") +  COUNTIF('Obra 22'!E152, "SIM") +  COUNTIF('Obra 23'!E152, "SIM") +  COUNTIF('Obra 24'!E152, "SIM") +  COUNTIF('Obra 25'!E152, "SIM")</f>
        <v>0</v>
      </c>
      <c r="E138" s="22">
        <f>COUNTIF('Obra 1'!F152, "SIM") +  COUNTIF('Obra 2'!F152, "SIM") + COUNTIF('Obra 3'!F152, "SIM") + COUNTIF('Obra 4'!F152, "SIM")+ COUNTIF('Obra 5'!F152, "SIM") + COUNTIF('Obra 6'!F152, "SIM") +  COUNTIF('Obra 7'!F152, "SIM") +  COUNTIF('Obra 8'!F152, "SIM") +  COUNTIF('Obra 9'!F152, "SIM") +  COUNTIF('Obra 10'!F152, "SIM") +  COUNTIF('Obra 11'!F152, "SIM") +  COUNTIF('Obra 12'!F152, "SIM") +  COUNTIF('Obra 13'!F152, "SIM") +  COUNTIF('Obra 14'!F152, "SIM") +  COUNTIF('Obra 15'!F152, "SIM") +  COUNTIF('Obra 16'!F152, "SIM") +  COUNTIF('Obra 17'!F152, "SIM") +  COUNTIF('Obra 18'!F152, "SIM") +  COUNTIF('Obra 19'!F152, "SIM") +  COUNTIF('Obra 20'!F152, "SIM") +  COUNTIF('Obra 21'!F152, "SIM") +  COUNTIF('Obra 22'!F152, "SIM") +  COUNTIF('Obra 23'!F152, "SIM") +  COUNTIF('Obra 24'!F152, "SIM") +  COUNTIF('Obra 25'!F152, "SIM")</f>
        <v>0</v>
      </c>
      <c r="F138" s="22">
        <f>COUNTIF('Obra 1'!G152, "SIM") +  COUNTIF('Obra 2'!G152, "SIM") + COUNTIF('Obra 3'!G152, "SIM") + COUNTIF('Obra 4'!G152, "SIM")+ COUNTIF('Obra 5'!G152, "SIM") + COUNTIF('Obra 6'!G152, "SIM") +  COUNTIF('Obra 7'!G152, "SIM") +  COUNTIF('Obra 8'!G152, "SIM") +  COUNTIF('Obra 9'!G152, "SIM") +  COUNTIF('Obra 10'!G152, "SIM") +  COUNTIF('Obra 11'!G152, "SIM") +  COUNTIF('Obra 12'!G152, "SIM") +  COUNTIF('Obra 13'!G152, "SIM") +  COUNTIF('Obra 14'!G152, "SIM") +  COUNTIF('Obra 15'!G152, "SIM") +  COUNTIF('Obra 16'!G152, "SIM") +  COUNTIF('Obra 17'!G152, "SIM") +  COUNTIF('Obra 18'!G152, "SIM") +  COUNTIF('Obra 19'!G152, "SIM") +  COUNTIF('Obra 20'!G152, "SIM") +  COUNTIF('Obra 21'!G152, "SIM") +  COUNTIF('Obra 22'!G152, "SIM") +  COUNTIF('Obra 23'!G152, "SIM") +  COUNTIF('Obra 24'!G152, "SIM") +  COUNTIF('Obra 25'!G152, "SIM")</f>
        <v>0</v>
      </c>
      <c r="G138" s="22">
        <f>IF($B138="Especial",D138*Pontuação!R$4,IF($B138="AA",D138*Pontuação!R$5,IF($B138="A",D138*Pontuação!R$6,IF($B138="B",D138*Pontuação!R$7,IF($B138="C",D138*Pontuação!R$8,0)))))</f>
        <v>0</v>
      </c>
      <c r="H138" s="22">
        <f>IF($B138="Especial",E138*Pontuação!S$4,IF($B138="AA",E138*Pontuação!S$5,IF($B138="A",E138*Pontuação!S$6,IF($B138="B",E138*Pontuação!S$7,IF($B138="C",E138*Pontuação!S$8,0)))))</f>
        <v>0</v>
      </c>
      <c r="I138" s="22"/>
      <c r="J138" s="120">
        <f t="shared" si="4"/>
        <v>0</v>
      </c>
      <c r="K138" s="121">
        <f>COUNTIF('Obra 1'!J152, "Preenchimento incorreto!") +  COUNTIF('Obra 2'!J152, "Preenchimento incorreto!") + COUNTIF('Obra 3'!J152, "Preenchimento incorreto!") + COUNTIF('Obra 4'!J152, "Preenchimento incorreto!")+ COUNTIF('Obra 5'!J152, "Preenchimento incorreto!") + COUNTIF('Obra 6'!J152, "Preenchimento incorreto!") +  COUNTIF('Obra 7'!J152, "Preenchimento incorreto!") +  COUNTIF('Obra 8'!J152, "Preenchimento incorreto!") +  COUNTIF('Obra 9'!J152, "Preenchimento incorreto!") +  COUNTIF('Obra 10'!J152, "Preenchimento incorreto!") +  COUNTIF('Obra 11'!J152, "Preenchimento incorreto!") +  COUNTIF('Obra 12'!J152, "Preenchimento incorreto!") +  COUNTIF('Obra 13'!J152, "Preenchimento incorreto!") +  COUNTIF('Obra 14'!J152, "Preenchimento incorreto!") +  COUNTIF('Obra 15'!J152, "Preenchimento incorreto!") +  COUNTIF('Obra 16'!J152, "Preenchimento incorreto!") +  COUNTIF('Obra 17'!J152, "Preenchimento incorreto!") +  COUNTIF('Obra 18'!J152, "Preenchimento incorreto!") +  COUNTIF('Obra 19'!J152, "Preenchimento incorreto!") +  COUNTIF('Obra 20'!J152, "Preenchimento incorreto!") +  COUNTIF('Obra 21'!J152, "Preenchimento incorreto!") +  COUNTIF('Obra 22'!J152, "Preenchimento incorreto!") +  COUNTIF('Obra 23'!J152, "Preenchimento incorreto!") +  COUNTIF('Obra 24'!J152, "Preenchimento incorreto!") +  COUNTIF('Obra 25'!J152, "Preenchimento incorreto!")</f>
        <v>0</v>
      </c>
    </row>
    <row r="139" spans="2:11" x14ac:dyDescent="0.25">
      <c r="B139" s="14" t="s">
        <v>128</v>
      </c>
      <c r="C139" s="12" t="s">
        <v>108</v>
      </c>
      <c r="D139" s="22">
        <f>COUNTIF('Obra 1'!E153, "SIM") +  COUNTIF('Obra 2'!E153, "SIM") + COUNTIF('Obra 3'!E153, "SIM") + COUNTIF('Obra 4'!E153, "SIM")+ COUNTIF('Obra 5'!E153, "SIM") + COUNTIF('Obra 6'!E153, "SIM") +  COUNTIF('Obra 7'!E153, "SIM") +  COUNTIF('Obra 8'!E153, "SIM") +  COUNTIF('Obra 9'!E153, "SIM") +  COUNTIF('Obra 10'!E153, "SIM") +  COUNTIF('Obra 11'!E153, "SIM") +  COUNTIF('Obra 12'!E153, "SIM") +  COUNTIF('Obra 13'!E153, "SIM") +  COUNTIF('Obra 14'!E153, "SIM") +  COUNTIF('Obra 15'!E153, "SIM") +  COUNTIF('Obra 16'!E153, "SIM") +  COUNTIF('Obra 17'!E153, "SIM") +  COUNTIF('Obra 18'!E153, "SIM") +  COUNTIF('Obra 19'!E153, "SIM") +  COUNTIF('Obra 20'!E153, "SIM") +  COUNTIF('Obra 21'!E153, "SIM") +  COUNTIF('Obra 22'!E153, "SIM") +  COUNTIF('Obra 23'!E153, "SIM") +  COUNTIF('Obra 24'!E153, "SIM") +  COUNTIF('Obra 25'!E153, "SIM")</f>
        <v>0</v>
      </c>
      <c r="E139" s="22">
        <f>COUNTIF('Obra 1'!F153, "SIM") +  COUNTIF('Obra 2'!F153, "SIM") + COUNTIF('Obra 3'!F153, "SIM") + COUNTIF('Obra 4'!F153, "SIM")+ COUNTIF('Obra 5'!F153, "SIM") + COUNTIF('Obra 6'!F153, "SIM") +  COUNTIF('Obra 7'!F153, "SIM") +  COUNTIF('Obra 8'!F153, "SIM") +  COUNTIF('Obra 9'!F153, "SIM") +  COUNTIF('Obra 10'!F153, "SIM") +  COUNTIF('Obra 11'!F153, "SIM") +  COUNTIF('Obra 12'!F153, "SIM") +  COUNTIF('Obra 13'!F153, "SIM") +  COUNTIF('Obra 14'!F153, "SIM") +  COUNTIF('Obra 15'!F153, "SIM") +  COUNTIF('Obra 16'!F153, "SIM") +  COUNTIF('Obra 17'!F153, "SIM") +  COUNTIF('Obra 18'!F153, "SIM") +  COUNTIF('Obra 19'!F153, "SIM") +  COUNTIF('Obra 20'!F153, "SIM") +  COUNTIF('Obra 21'!F153, "SIM") +  COUNTIF('Obra 22'!F153, "SIM") +  COUNTIF('Obra 23'!F153, "SIM") +  COUNTIF('Obra 24'!F153, "SIM") +  COUNTIF('Obra 25'!F153, "SIM")</f>
        <v>0</v>
      </c>
      <c r="F139" s="22">
        <f>COUNTIF('Obra 1'!G153, "SIM") +  COUNTIF('Obra 2'!G153, "SIM") + COUNTIF('Obra 3'!G153, "SIM") + COUNTIF('Obra 4'!G153, "SIM")+ COUNTIF('Obra 5'!G153, "SIM") + COUNTIF('Obra 6'!G153, "SIM") +  COUNTIF('Obra 7'!G153, "SIM") +  COUNTIF('Obra 8'!G153, "SIM") +  COUNTIF('Obra 9'!G153, "SIM") +  COUNTIF('Obra 10'!G153, "SIM") +  COUNTIF('Obra 11'!G153, "SIM") +  COUNTIF('Obra 12'!G153, "SIM") +  COUNTIF('Obra 13'!G153, "SIM") +  COUNTIF('Obra 14'!G153, "SIM") +  COUNTIF('Obra 15'!G153, "SIM") +  COUNTIF('Obra 16'!G153, "SIM") +  COUNTIF('Obra 17'!G153, "SIM") +  COUNTIF('Obra 18'!G153, "SIM") +  COUNTIF('Obra 19'!G153, "SIM") +  COUNTIF('Obra 20'!G153, "SIM") +  COUNTIF('Obra 21'!G153, "SIM") +  COUNTIF('Obra 22'!G153, "SIM") +  COUNTIF('Obra 23'!G153, "SIM") +  COUNTIF('Obra 24'!G153, "SIM") +  COUNTIF('Obra 25'!G153, "SIM")</f>
        <v>0</v>
      </c>
      <c r="G139" s="22">
        <f>IF($B139="Especial",D139*Pontuação!R$4,IF($B139="AA",D139*Pontuação!R$5,IF($B139="A",D139*Pontuação!R$6,IF($B139="B",D139*Pontuação!R$7,IF($B139="C",D139*Pontuação!R$8,0)))))</f>
        <v>0</v>
      </c>
      <c r="H139" s="22">
        <f>IF($B139="Especial",E139*Pontuação!S$4,IF($B139="AA",E139*Pontuação!S$5,IF($B139="A",E139*Pontuação!S$6,IF($B139="B",E139*Pontuação!S$7,IF($B139="C",E139*Pontuação!S$8,0)))))</f>
        <v>0</v>
      </c>
      <c r="I139" s="22"/>
      <c r="J139" s="120">
        <f t="shared" si="4"/>
        <v>0</v>
      </c>
      <c r="K139" s="121">
        <f>COUNTIF('Obra 1'!J153, "Preenchimento incorreto!") +  COUNTIF('Obra 2'!J153, "Preenchimento incorreto!") + COUNTIF('Obra 3'!J153, "Preenchimento incorreto!") + COUNTIF('Obra 4'!J153, "Preenchimento incorreto!")+ COUNTIF('Obra 5'!J153, "Preenchimento incorreto!") + COUNTIF('Obra 6'!J153, "Preenchimento incorreto!") +  COUNTIF('Obra 7'!J153, "Preenchimento incorreto!") +  COUNTIF('Obra 8'!J153, "Preenchimento incorreto!") +  COUNTIF('Obra 9'!J153, "Preenchimento incorreto!") +  COUNTIF('Obra 10'!J153, "Preenchimento incorreto!") +  COUNTIF('Obra 11'!J153, "Preenchimento incorreto!") +  COUNTIF('Obra 12'!J153, "Preenchimento incorreto!") +  COUNTIF('Obra 13'!J153, "Preenchimento incorreto!") +  COUNTIF('Obra 14'!J153, "Preenchimento incorreto!") +  COUNTIF('Obra 15'!J153, "Preenchimento incorreto!") +  COUNTIF('Obra 16'!J153, "Preenchimento incorreto!") +  COUNTIF('Obra 17'!J153, "Preenchimento incorreto!") +  COUNTIF('Obra 18'!J153, "Preenchimento incorreto!") +  COUNTIF('Obra 19'!J153, "Preenchimento incorreto!") +  COUNTIF('Obra 20'!J153, "Preenchimento incorreto!") +  COUNTIF('Obra 21'!J153, "Preenchimento incorreto!") +  COUNTIF('Obra 22'!J153, "Preenchimento incorreto!") +  COUNTIF('Obra 23'!J153, "Preenchimento incorreto!") +  COUNTIF('Obra 24'!J153, "Preenchimento incorreto!") +  COUNTIF('Obra 25'!J153, "Preenchimento incorreto!")</f>
        <v>0</v>
      </c>
    </row>
    <row r="140" spans="2:11" x14ac:dyDescent="0.25">
      <c r="B140" s="16" t="s">
        <v>128</v>
      </c>
      <c r="C140" s="12" t="s">
        <v>152</v>
      </c>
      <c r="D140" s="22">
        <f>COUNTIF('Obra 1'!E154, "SIM") +  COUNTIF('Obra 2'!E154, "SIM") + COUNTIF('Obra 3'!E154, "SIM") + COUNTIF('Obra 4'!E154, "SIM")+ COUNTIF('Obra 5'!E154, "SIM") + COUNTIF('Obra 6'!E154, "SIM") +  COUNTIF('Obra 7'!E154, "SIM") +  COUNTIF('Obra 8'!E154, "SIM") +  COUNTIF('Obra 9'!E154, "SIM") +  COUNTIF('Obra 10'!E154, "SIM") +  COUNTIF('Obra 11'!E154, "SIM") +  COUNTIF('Obra 12'!E154, "SIM") +  COUNTIF('Obra 13'!E154, "SIM") +  COUNTIF('Obra 14'!E154, "SIM") +  COUNTIF('Obra 15'!E154, "SIM") +  COUNTIF('Obra 16'!E154, "SIM") +  COUNTIF('Obra 17'!E154, "SIM") +  COUNTIF('Obra 18'!E154, "SIM") +  COUNTIF('Obra 19'!E154, "SIM") +  COUNTIF('Obra 20'!E154, "SIM") +  COUNTIF('Obra 21'!E154, "SIM") +  COUNTIF('Obra 22'!E154, "SIM") +  COUNTIF('Obra 23'!E154, "SIM") +  COUNTIF('Obra 24'!E154, "SIM") +  COUNTIF('Obra 25'!E154, "SIM")</f>
        <v>0</v>
      </c>
      <c r="E140" s="22">
        <f>COUNTIF('Obra 1'!F154, "SIM") +  COUNTIF('Obra 2'!F154, "SIM") + COUNTIF('Obra 3'!F154, "SIM") + COUNTIF('Obra 4'!F154, "SIM")+ COUNTIF('Obra 5'!F154, "SIM") + COUNTIF('Obra 6'!F154, "SIM") +  COUNTIF('Obra 7'!F154, "SIM") +  COUNTIF('Obra 8'!F154, "SIM") +  COUNTIF('Obra 9'!F154, "SIM") +  COUNTIF('Obra 10'!F154, "SIM") +  COUNTIF('Obra 11'!F154, "SIM") +  COUNTIF('Obra 12'!F154, "SIM") +  COUNTIF('Obra 13'!F154, "SIM") +  COUNTIF('Obra 14'!F154, "SIM") +  COUNTIF('Obra 15'!F154, "SIM") +  COUNTIF('Obra 16'!F154, "SIM") +  COUNTIF('Obra 17'!F154, "SIM") +  COUNTIF('Obra 18'!F154, "SIM") +  COUNTIF('Obra 19'!F154, "SIM") +  COUNTIF('Obra 20'!F154, "SIM") +  COUNTIF('Obra 21'!F154, "SIM") +  COUNTIF('Obra 22'!F154, "SIM") +  COUNTIF('Obra 23'!F154, "SIM") +  COUNTIF('Obra 24'!F154, "SIM") +  COUNTIF('Obra 25'!F154, "SIM")</f>
        <v>0</v>
      </c>
      <c r="F140" s="22">
        <f>COUNTIF('Obra 1'!G154, "SIM") +  COUNTIF('Obra 2'!G154, "SIM") + COUNTIF('Obra 3'!G154, "SIM") + COUNTIF('Obra 4'!G154, "SIM")+ COUNTIF('Obra 5'!G154, "SIM") + COUNTIF('Obra 6'!G154, "SIM") +  COUNTIF('Obra 7'!G154, "SIM") +  COUNTIF('Obra 8'!G154, "SIM") +  COUNTIF('Obra 9'!G154, "SIM") +  COUNTIF('Obra 10'!G154, "SIM") +  COUNTIF('Obra 11'!G154, "SIM") +  COUNTIF('Obra 12'!G154, "SIM") +  COUNTIF('Obra 13'!G154, "SIM") +  COUNTIF('Obra 14'!G154, "SIM") +  COUNTIF('Obra 15'!G154, "SIM") +  COUNTIF('Obra 16'!G154, "SIM") +  COUNTIF('Obra 17'!G154, "SIM") +  COUNTIF('Obra 18'!G154, "SIM") +  COUNTIF('Obra 19'!G154, "SIM") +  COUNTIF('Obra 20'!G154, "SIM") +  COUNTIF('Obra 21'!G154, "SIM") +  COUNTIF('Obra 22'!G154, "SIM") +  COUNTIF('Obra 23'!G154, "SIM") +  COUNTIF('Obra 24'!G154, "SIM") +  COUNTIF('Obra 25'!G154, "SIM")</f>
        <v>0</v>
      </c>
      <c r="G140" s="22">
        <f>IF($B140="Especial",D140*Pontuação!R$4,IF($B140="AA",D140*Pontuação!R$5,IF($B140="A",D140*Pontuação!R$6,IF($B140="B",D140*Pontuação!R$7,IF($B140="C",D140*Pontuação!R$8,0)))))</f>
        <v>0</v>
      </c>
      <c r="H140" s="22">
        <f>IF($B140="Especial",E140*Pontuação!S$4,IF($B140="AA",E140*Pontuação!S$5,IF($B140="A",E140*Pontuação!S$6,IF($B140="B",E140*Pontuação!S$7,IF($B140="C",E140*Pontuação!S$8,0)))))</f>
        <v>0</v>
      </c>
      <c r="I140" s="22"/>
      <c r="J140" s="120">
        <f t="shared" si="4"/>
        <v>0</v>
      </c>
      <c r="K140" s="121">
        <f>COUNTIF('Obra 1'!J154, "Preenchimento incorreto!") +  COUNTIF('Obra 2'!J154, "Preenchimento incorreto!") + COUNTIF('Obra 3'!J154, "Preenchimento incorreto!") + COUNTIF('Obra 4'!J154, "Preenchimento incorreto!")+ COUNTIF('Obra 5'!J154, "Preenchimento incorreto!") + COUNTIF('Obra 6'!J154, "Preenchimento incorreto!") +  COUNTIF('Obra 7'!J154, "Preenchimento incorreto!") +  COUNTIF('Obra 8'!J154, "Preenchimento incorreto!") +  COUNTIF('Obra 9'!J154, "Preenchimento incorreto!") +  COUNTIF('Obra 10'!J154, "Preenchimento incorreto!") +  COUNTIF('Obra 11'!J154, "Preenchimento incorreto!") +  COUNTIF('Obra 12'!J154, "Preenchimento incorreto!") +  COUNTIF('Obra 13'!J154, "Preenchimento incorreto!") +  COUNTIF('Obra 14'!J154, "Preenchimento incorreto!") +  COUNTIF('Obra 15'!J154, "Preenchimento incorreto!") +  COUNTIF('Obra 16'!J154, "Preenchimento incorreto!") +  COUNTIF('Obra 17'!J154, "Preenchimento incorreto!") +  COUNTIF('Obra 18'!J154, "Preenchimento incorreto!") +  COUNTIF('Obra 19'!J154, "Preenchimento incorreto!") +  COUNTIF('Obra 20'!J154, "Preenchimento incorreto!") +  COUNTIF('Obra 21'!J154, "Preenchimento incorreto!") +  COUNTIF('Obra 22'!J154, "Preenchimento incorreto!") +  COUNTIF('Obra 23'!J154, "Preenchimento incorreto!") +  COUNTIF('Obra 24'!J154, "Preenchimento incorreto!") +  COUNTIF('Obra 25'!J154, "Preenchimento incorreto!")</f>
        <v>0</v>
      </c>
    </row>
    <row r="141" spans="2:11" x14ac:dyDescent="0.25">
      <c r="B141" s="14" t="s">
        <v>128</v>
      </c>
      <c r="C141" s="12" t="s">
        <v>37</v>
      </c>
      <c r="D141" s="22">
        <f>COUNTIF('Obra 1'!E155, "SIM") +  COUNTIF('Obra 2'!E155, "SIM") + COUNTIF('Obra 3'!E155, "SIM") + COUNTIF('Obra 4'!E155, "SIM")+ COUNTIF('Obra 5'!E155, "SIM") + COUNTIF('Obra 6'!E155, "SIM") +  COUNTIF('Obra 7'!E155, "SIM") +  COUNTIF('Obra 8'!E155, "SIM") +  COUNTIF('Obra 9'!E155, "SIM") +  COUNTIF('Obra 10'!E155, "SIM") +  COUNTIF('Obra 11'!E155, "SIM") +  COUNTIF('Obra 12'!E155, "SIM") +  COUNTIF('Obra 13'!E155, "SIM") +  COUNTIF('Obra 14'!E155, "SIM") +  COUNTIF('Obra 15'!E155, "SIM") +  COUNTIF('Obra 16'!E155, "SIM") +  COUNTIF('Obra 17'!E155, "SIM") +  COUNTIF('Obra 18'!E155, "SIM") +  COUNTIF('Obra 19'!E155, "SIM") +  COUNTIF('Obra 20'!E155, "SIM") +  COUNTIF('Obra 21'!E155, "SIM") +  COUNTIF('Obra 22'!E155, "SIM") +  COUNTIF('Obra 23'!E155, "SIM") +  COUNTIF('Obra 24'!E155, "SIM") +  COUNTIF('Obra 25'!E155, "SIM")</f>
        <v>0</v>
      </c>
      <c r="E141" s="22">
        <f>COUNTIF('Obra 1'!F155, "SIM") +  COUNTIF('Obra 2'!F155, "SIM") + COUNTIF('Obra 3'!F155, "SIM") + COUNTIF('Obra 4'!F155, "SIM")+ COUNTIF('Obra 5'!F155, "SIM") + COUNTIF('Obra 6'!F155, "SIM") +  COUNTIF('Obra 7'!F155, "SIM") +  COUNTIF('Obra 8'!F155, "SIM") +  COUNTIF('Obra 9'!F155, "SIM") +  COUNTIF('Obra 10'!F155, "SIM") +  COUNTIF('Obra 11'!F155, "SIM") +  COUNTIF('Obra 12'!F155, "SIM") +  COUNTIF('Obra 13'!F155, "SIM") +  COUNTIF('Obra 14'!F155, "SIM") +  COUNTIF('Obra 15'!F155, "SIM") +  COUNTIF('Obra 16'!F155, "SIM") +  COUNTIF('Obra 17'!F155, "SIM") +  COUNTIF('Obra 18'!F155, "SIM") +  COUNTIF('Obra 19'!F155, "SIM") +  COUNTIF('Obra 20'!F155, "SIM") +  COUNTIF('Obra 21'!F155, "SIM") +  COUNTIF('Obra 22'!F155, "SIM") +  COUNTIF('Obra 23'!F155, "SIM") +  COUNTIF('Obra 24'!F155, "SIM") +  COUNTIF('Obra 25'!F155, "SIM")</f>
        <v>0</v>
      </c>
      <c r="F141" s="22">
        <f>COUNTIF('Obra 1'!G155, "SIM") +  COUNTIF('Obra 2'!G155, "SIM") + COUNTIF('Obra 3'!G155, "SIM") + COUNTIF('Obra 4'!G155, "SIM")+ COUNTIF('Obra 5'!G155, "SIM") + COUNTIF('Obra 6'!G155, "SIM") +  COUNTIF('Obra 7'!G155, "SIM") +  COUNTIF('Obra 8'!G155, "SIM") +  COUNTIF('Obra 9'!G155, "SIM") +  COUNTIF('Obra 10'!G155, "SIM") +  COUNTIF('Obra 11'!G155, "SIM") +  COUNTIF('Obra 12'!G155, "SIM") +  COUNTIF('Obra 13'!G155, "SIM") +  COUNTIF('Obra 14'!G155, "SIM") +  COUNTIF('Obra 15'!G155, "SIM") +  COUNTIF('Obra 16'!G155, "SIM") +  COUNTIF('Obra 17'!G155, "SIM") +  COUNTIF('Obra 18'!G155, "SIM") +  COUNTIF('Obra 19'!G155, "SIM") +  COUNTIF('Obra 20'!G155, "SIM") +  COUNTIF('Obra 21'!G155, "SIM") +  COUNTIF('Obra 22'!G155, "SIM") +  COUNTIF('Obra 23'!G155, "SIM") +  COUNTIF('Obra 24'!G155, "SIM") +  COUNTIF('Obra 25'!G155, "SIM")</f>
        <v>0</v>
      </c>
      <c r="G141" s="22">
        <f>IF($B141="Especial",D141*Pontuação!R$4,IF($B141="AA",D141*Pontuação!R$5,IF($B141="A",D141*Pontuação!R$6,IF($B141="B",D141*Pontuação!R$7,IF($B141="C",D141*Pontuação!R$8,0)))))</f>
        <v>0</v>
      </c>
      <c r="H141" s="22">
        <f>IF($B141="Especial",E141*Pontuação!S$4,IF($B141="AA",E141*Pontuação!S$5,IF($B141="A",E141*Pontuação!S$6,IF($B141="B",E141*Pontuação!S$7,IF($B141="C",E141*Pontuação!S$8,0)))))</f>
        <v>0</v>
      </c>
      <c r="I141" s="22"/>
      <c r="J141" s="120">
        <f t="shared" si="4"/>
        <v>0</v>
      </c>
      <c r="K141" s="121">
        <f>COUNTIF('Obra 1'!J155, "Preenchimento incorreto!") +  COUNTIF('Obra 2'!J155, "Preenchimento incorreto!") + COUNTIF('Obra 3'!J155, "Preenchimento incorreto!") + COUNTIF('Obra 4'!J155, "Preenchimento incorreto!")+ COUNTIF('Obra 5'!J155, "Preenchimento incorreto!") + COUNTIF('Obra 6'!J155, "Preenchimento incorreto!") +  COUNTIF('Obra 7'!J155, "Preenchimento incorreto!") +  COUNTIF('Obra 8'!J155, "Preenchimento incorreto!") +  COUNTIF('Obra 9'!J155, "Preenchimento incorreto!") +  COUNTIF('Obra 10'!J155, "Preenchimento incorreto!") +  COUNTIF('Obra 11'!J155, "Preenchimento incorreto!") +  COUNTIF('Obra 12'!J155, "Preenchimento incorreto!") +  COUNTIF('Obra 13'!J155, "Preenchimento incorreto!") +  COUNTIF('Obra 14'!J155, "Preenchimento incorreto!") +  COUNTIF('Obra 15'!J155, "Preenchimento incorreto!") +  COUNTIF('Obra 16'!J155, "Preenchimento incorreto!") +  COUNTIF('Obra 17'!J155, "Preenchimento incorreto!") +  COUNTIF('Obra 18'!J155, "Preenchimento incorreto!") +  COUNTIF('Obra 19'!J155, "Preenchimento incorreto!") +  COUNTIF('Obra 20'!J155, "Preenchimento incorreto!") +  COUNTIF('Obra 21'!J155, "Preenchimento incorreto!") +  COUNTIF('Obra 22'!J155, "Preenchimento incorreto!") +  COUNTIF('Obra 23'!J155, "Preenchimento incorreto!") +  COUNTIF('Obra 24'!J155, "Preenchimento incorreto!") +  COUNTIF('Obra 25'!J155, "Preenchimento incorreto!")</f>
        <v>0</v>
      </c>
    </row>
    <row r="142" spans="2:11" x14ac:dyDescent="0.25">
      <c r="B142" s="16" t="s">
        <v>128</v>
      </c>
      <c r="C142" s="12" t="s">
        <v>134</v>
      </c>
      <c r="D142" s="22">
        <f>COUNTIF('Obra 1'!E156, "SIM") +  COUNTIF('Obra 2'!E156, "SIM") + COUNTIF('Obra 3'!E156, "SIM") + COUNTIF('Obra 4'!E156, "SIM")+ COUNTIF('Obra 5'!E156, "SIM") + COUNTIF('Obra 6'!E156, "SIM") +  COUNTIF('Obra 7'!E156, "SIM") +  COUNTIF('Obra 8'!E156, "SIM") +  COUNTIF('Obra 9'!E156, "SIM") +  COUNTIF('Obra 10'!E156, "SIM") +  COUNTIF('Obra 11'!E156, "SIM") +  COUNTIF('Obra 12'!E156, "SIM") +  COUNTIF('Obra 13'!E156, "SIM") +  COUNTIF('Obra 14'!E156, "SIM") +  COUNTIF('Obra 15'!E156, "SIM") +  COUNTIF('Obra 16'!E156, "SIM") +  COUNTIF('Obra 17'!E156, "SIM") +  COUNTIF('Obra 18'!E156, "SIM") +  COUNTIF('Obra 19'!E156, "SIM") +  COUNTIF('Obra 20'!E156, "SIM") +  COUNTIF('Obra 21'!E156, "SIM") +  COUNTIF('Obra 22'!E156, "SIM") +  COUNTIF('Obra 23'!E156, "SIM") +  COUNTIF('Obra 24'!E156, "SIM") +  COUNTIF('Obra 25'!E156, "SIM")</f>
        <v>0</v>
      </c>
      <c r="E142" s="22">
        <f>COUNTIF('Obra 1'!F156, "SIM") +  COUNTIF('Obra 2'!F156, "SIM") + COUNTIF('Obra 3'!F156, "SIM") + COUNTIF('Obra 4'!F156, "SIM")+ COUNTIF('Obra 5'!F156, "SIM") + COUNTIF('Obra 6'!F156, "SIM") +  COUNTIF('Obra 7'!F156, "SIM") +  COUNTIF('Obra 8'!F156, "SIM") +  COUNTIF('Obra 9'!F156, "SIM") +  COUNTIF('Obra 10'!F156, "SIM") +  COUNTIF('Obra 11'!F156, "SIM") +  COUNTIF('Obra 12'!F156, "SIM") +  COUNTIF('Obra 13'!F156, "SIM") +  COUNTIF('Obra 14'!F156, "SIM") +  COUNTIF('Obra 15'!F156, "SIM") +  COUNTIF('Obra 16'!F156, "SIM") +  COUNTIF('Obra 17'!F156, "SIM") +  COUNTIF('Obra 18'!F156, "SIM") +  COUNTIF('Obra 19'!F156, "SIM") +  COUNTIF('Obra 20'!F156, "SIM") +  COUNTIF('Obra 21'!F156, "SIM") +  COUNTIF('Obra 22'!F156, "SIM") +  COUNTIF('Obra 23'!F156, "SIM") +  COUNTIF('Obra 24'!F156, "SIM") +  COUNTIF('Obra 25'!F156, "SIM")</f>
        <v>0</v>
      </c>
      <c r="F142" s="22">
        <f>COUNTIF('Obra 1'!G156, "SIM") +  COUNTIF('Obra 2'!G156, "SIM") + COUNTIF('Obra 3'!G156, "SIM") + COUNTIF('Obra 4'!G156, "SIM")+ COUNTIF('Obra 5'!G156, "SIM") + COUNTIF('Obra 6'!G156, "SIM") +  COUNTIF('Obra 7'!G156, "SIM") +  COUNTIF('Obra 8'!G156, "SIM") +  COUNTIF('Obra 9'!G156, "SIM") +  COUNTIF('Obra 10'!G156, "SIM") +  COUNTIF('Obra 11'!G156, "SIM") +  COUNTIF('Obra 12'!G156, "SIM") +  COUNTIF('Obra 13'!G156, "SIM") +  COUNTIF('Obra 14'!G156, "SIM") +  COUNTIF('Obra 15'!G156, "SIM") +  COUNTIF('Obra 16'!G156, "SIM") +  COUNTIF('Obra 17'!G156, "SIM") +  COUNTIF('Obra 18'!G156, "SIM") +  COUNTIF('Obra 19'!G156, "SIM") +  COUNTIF('Obra 20'!G156, "SIM") +  COUNTIF('Obra 21'!G156, "SIM") +  COUNTIF('Obra 22'!G156, "SIM") +  COUNTIF('Obra 23'!G156, "SIM") +  COUNTIF('Obra 24'!G156, "SIM") +  COUNTIF('Obra 25'!G156, "SIM")</f>
        <v>0</v>
      </c>
      <c r="G142" s="22">
        <f>IF($B142="Especial",D142*Pontuação!R$4,IF($B142="AA",D142*Pontuação!R$5,IF($B142="A",D142*Pontuação!R$6,IF($B142="B",D142*Pontuação!R$7,IF($B142="C",D142*Pontuação!R$8,0)))))</f>
        <v>0</v>
      </c>
      <c r="H142" s="22">
        <f>IF($B142="Especial",E142*Pontuação!S$4,IF($B142="AA",E142*Pontuação!S$5,IF($B142="A",E142*Pontuação!S$6,IF($B142="B",E142*Pontuação!S$7,IF($B142="C",E142*Pontuação!S$8,0)))))</f>
        <v>0</v>
      </c>
      <c r="I142" s="22"/>
      <c r="J142" s="120">
        <f t="shared" si="4"/>
        <v>0</v>
      </c>
      <c r="K142" s="121">
        <f>COUNTIF('Obra 1'!J156, "Preenchimento incorreto!") +  COUNTIF('Obra 2'!J156, "Preenchimento incorreto!") + COUNTIF('Obra 3'!J156, "Preenchimento incorreto!") + COUNTIF('Obra 4'!J156, "Preenchimento incorreto!")+ COUNTIF('Obra 5'!J156, "Preenchimento incorreto!") + COUNTIF('Obra 6'!J156, "Preenchimento incorreto!") +  COUNTIF('Obra 7'!J156, "Preenchimento incorreto!") +  COUNTIF('Obra 8'!J156, "Preenchimento incorreto!") +  COUNTIF('Obra 9'!J156, "Preenchimento incorreto!") +  COUNTIF('Obra 10'!J156, "Preenchimento incorreto!") +  COUNTIF('Obra 11'!J156, "Preenchimento incorreto!") +  COUNTIF('Obra 12'!J156, "Preenchimento incorreto!") +  COUNTIF('Obra 13'!J156, "Preenchimento incorreto!") +  COUNTIF('Obra 14'!J156, "Preenchimento incorreto!") +  COUNTIF('Obra 15'!J156, "Preenchimento incorreto!") +  COUNTIF('Obra 16'!J156, "Preenchimento incorreto!") +  COUNTIF('Obra 17'!J156, "Preenchimento incorreto!") +  COUNTIF('Obra 18'!J156, "Preenchimento incorreto!") +  COUNTIF('Obra 19'!J156, "Preenchimento incorreto!") +  COUNTIF('Obra 20'!J156, "Preenchimento incorreto!") +  COUNTIF('Obra 21'!J156, "Preenchimento incorreto!") +  COUNTIF('Obra 22'!J156, "Preenchimento incorreto!") +  COUNTIF('Obra 23'!J156, "Preenchimento incorreto!") +  COUNTIF('Obra 24'!J156, "Preenchimento incorreto!") +  COUNTIF('Obra 25'!J156, "Preenchimento incorreto!")</f>
        <v>0</v>
      </c>
    </row>
    <row r="143" spans="2:11" x14ac:dyDescent="0.25">
      <c r="B143" s="14" t="s">
        <v>128</v>
      </c>
      <c r="C143" s="12" t="s">
        <v>109</v>
      </c>
      <c r="D143" s="22">
        <f>COUNTIF('Obra 1'!E157, "SIM") +  COUNTIF('Obra 2'!E157, "SIM") + COUNTIF('Obra 3'!E157, "SIM") + COUNTIF('Obra 4'!E157, "SIM")+ COUNTIF('Obra 5'!E157, "SIM") + COUNTIF('Obra 6'!E157, "SIM") +  COUNTIF('Obra 7'!E157, "SIM") +  COUNTIF('Obra 8'!E157, "SIM") +  COUNTIF('Obra 9'!E157, "SIM") +  COUNTIF('Obra 10'!E157, "SIM") +  COUNTIF('Obra 11'!E157, "SIM") +  COUNTIF('Obra 12'!E157, "SIM") +  COUNTIF('Obra 13'!E157, "SIM") +  COUNTIF('Obra 14'!E157, "SIM") +  COUNTIF('Obra 15'!E157, "SIM") +  COUNTIF('Obra 16'!E157, "SIM") +  COUNTIF('Obra 17'!E157, "SIM") +  COUNTIF('Obra 18'!E157, "SIM") +  COUNTIF('Obra 19'!E157, "SIM") +  COUNTIF('Obra 20'!E157, "SIM") +  COUNTIF('Obra 21'!E157, "SIM") +  COUNTIF('Obra 22'!E157, "SIM") +  COUNTIF('Obra 23'!E157, "SIM") +  COUNTIF('Obra 24'!E157, "SIM") +  COUNTIF('Obra 25'!E157, "SIM")</f>
        <v>0</v>
      </c>
      <c r="E143" s="22">
        <f>COUNTIF('Obra 1'!F157, "SIM") +  COUNTIF('Obra 2'!F157, "SIM") + COUNTIF('Obra 3'!F157, "SIM") + COUNTIF('Obra 4'!F157, "SIM")+ COUNTIF('Obra 5'!F157, "SIM") + COUNTIF('Obra 6'!F157, "SIM") +  COUNTIF('Obra 7'!F157, "SIM") +  COUNTIF('Obra 8'!F157, "SIM") +  COUNTIF('Obra 9'!F157, "SIM") +  COUNTIF('Obra 10'!F157, "SIM") +  COUNTIF('Obra 11'!F157, "SIM") +  COUNTIF('Obra 12'!F157, "SIM") +  COUNTIF('Obra 13'!F157, "SIM") +  COUNTIF('Obra 14'!F157, "SIM") +  COUNTIF('Obra 15'!F157, "SIM") +  COUNTIF('Obra 16'!F157, "SIM") +  COUNTIF('Obra 17'!F157, "SIM") +  COUNTIF('Obra 18'!F157, "SIM") +  COUNTIF('Obra 19'!F157, "SIM") +  COUNTIF('Obra 20'!F157, "SIM") +  COUNTIF('Obra 21'!F157, "SIM") +  COUNTIF('Obra 22'!F157, "SIM") +  COUNTIF('Obra 23'!F157, "SIM") +  COUNTIF('Obra 24'!F157, "SIM") +  COUNTIF('Obra 25'!F157, "SIM")</f>
        <v>0</v>
      </c>
      <c r="F143" s="22">
        <f>COUNTIF('Obra 1'!G157, "SIM") +  COUNTIF('Obra 2'!G157, "SIM") + COUNTIF('Obra 3'!G157, "SIM") + COUNTIF('Obra 4'!G157, "SIM")+ COUNTIF('Obra 5'!G157, "SIM") + COUNTIF('Obra 6'!G157, "SIM") +  COUNTIF('Obra 7'!G157, "SIM") +  COUNTIF('Obra 8'!G157, "SIM") +  COUNTIF('Obra 9'!G157, "SIM") +  COUNTIF('Obra 10'!G157, "SIM") +  COUNTIF('Obra 11'!G157, "SIM") +  COUNTIF('Obra 12'!G157, "SIM") +  COUNTIF('Obra 13'!G157, "SIM") +  COUNTIF('Obra 14'!G157, "SIM") +  COUNTIF('Obra 15'!G157, "SIM") +  COUNTIF('Obra 16'!G157, "SIM") +  COUNTIF('Obra 17'!G157, "SIM") +  COUNTIF('Obra 18'!G157, "SIM") +  COUNTIF('Obra 19'!G157, "SIM") +  COUNTIF('Obra 20'!G157, "SIM") +  COUNTIF('Obra 21'!G157, "SIM") +  COUNTIF('Obra 22'!G157, "SIM") +  COUNTIF('Obra 23'!G157, "SIM") +  COUNTIF('Obra 24'!G157, "SIM") +  COUNTIF('Obra 25'!G157, "SIM")</f>
        <v>0</v>
      </c>
      <c r="G143" s="22">
        <f>IF($B143="Especial",D143*Pontuação!R$4,IF($B143="AA",D143*Pontuação!R$5,IF($B143="A",D143*Pontuação!R$6,IF($B143="B",D143*Pontuação!R$7,IF($B143="C",D143*Pontuação!R$8,0)))))</f>
        <v>0</v>
      </c>
      <c r="H143" s="22">
        <f>IF($B143="Especial",E143*Pontuação!S$4,IF($B143="AA",E143*Pontuação!S$5,IF($B143="A",E143*Pontuação!S$6,IF($B143="B",E143*Pontuação!S$7,IF($B143="C",E143*Pontuação!S$8,0)))))</f>
        <v>0</v>
      </c>
      <c r="I143" s="22"/>
      <c r="J143" s="120">
        <f t="shared" si="4"/>
        <v>0</v>
      </c>
      <c r="K143" s="121">
        <f>COUNTIF('Obra 1'!J157, "Preenchimento incorreto!") +  COUNTIF('Obra 2'!J157, "Preenchimento incorreto!") + COUNTIF('Obra 3'!J157, "Preenchimento incorreto!") + COUNTIF('Obra 4'!J157, "Preenchimento incorreto!")+ COUNTIF('Obra 5'!J157, "Preenchimento incorreto!") + COUNTIF('Obra 6'!J157, "Preenchimento incorreto!") +  COUNTIF('Obra 7'!J157, "Preenchimento incorreto!") +  COUNTIF('Obra 8'!J157, "Preenchimento incorreto!") +  COUNTIF('Obra 9'!J157, "Preenchimento incorreto!") +  COUNTIF('Obra 10'!J157, "Preenchimento incorreto!") +  COUNTIF('Obra 11'!J157, "Preenchimento incorreto!") +  COUNTIF('Obra 12'!J157, "Preenchimento incorreto!") +  COUNTIF('Obra 13'!J157, "Preenchimento incorreto!") +  COUNTIF('Obra 14'!J157, "Preenchimento incorreto!") +  COUNTIF('Obra 15'!J157, "Preenchimento incorreto!") +  COUNTIF('Obra 16'!J157, "Preenchimento incorreto!") +  COUNTIF('Obra 17'!J157, "Preenchimento incorreto!") +  COUNTIF('Obra 18'!J157, "Preenchimento incorreto!") +  COUNTIF('Obra 19'!J157, "Preenchimento incorreto!") +  COUNTIF('Obra 20'!J157, "Preenchimento incorreto!") +  COUNTIF('Obra 21'!J157, "Preenchimento incorreto!") +  COUNTIF('Obra 22'!J157, "Preenchimento incorreto!") +  COUNTIF('Obra 23'!J157, "Preenchimento incorreto!") +  COUNTIF('Obra 24'!J157, "Preenchimento incorreto!") +  COUNTIF('Obra 25'!J157, "Preenchimento incorreto!")</f>
        <v>0</v>
      </c>
    </row>
    <row r="144" spans="2:11" x14ac:dyDescent="0.25">
      <c r="B144" s="16" t="s">
        <v>128</v>
      </c>
      <c r="C144" s="12" t="s">
        <v>110</v>
      </c>
      <c r="D144" s="22">
        <f>COUNTIF('Obra 1'!E158, "SIM") +  COUNTIF('Obra 2'!E158, "SIM") + COUNTIF('Obra 3'!E158, "SIM") + COUNTIF('Obra 4'!E158, "SIM")+ COUNTIF('Obra 5'!E158, "SIM") + COUNTIF('Obra 6'!E158, "SIM") +  COUNTIF('Obra 7'!E158, "SIM") +  COUNTIF('Obra 8'!E158, "SIM") +  COUNTIF('Obra 9'!E158, "SIM") +  COUNTIF('Obra 10'!E158, "SIM") +  COUNTIF('Obra 11'!E158, "SIM") +  COUNTIF('Obra 12'!E158, "SIM") +  COUNTIF('Obra 13'!E158, "SIM") +  COUNTIF('Obra 14'!E158, "SIM") +  COUNTIF('Obra 15'!E158, "SIM") +  COUNTIF('Obra 16'!E158, "SIM") +  COUNTIF('Obra 17'!E158, "SIM") +  COUNTIF('Obra 18'!E158, "SIM") +  COUNTIF('Obra 19'!E158, "SIM") +  COUNTIF('Obra 20'!E158, "SIM") +  COUNTIF('Obra 21'!E158, "SIM") +  COUNTIF('Obra 22'!E158, "SIM") +  COUNTIF('Obra 23'!E158, "SIM") +  COUNTIF('Obra 24'!E158, "SIM") +  COUNTIF('Obra 25'!E158, "SIM")</f>
        <v>0</v>
      </c>
      <c r="E144" s="22">
        <f>COUNTIF('Obra 1'!F158, "SIM") +  COUNTIF('Obra 2'!F158, "SIM") + COUNTIF('Obra 3'!F158, "SIM") + COUNTIF('Obra 4'!F158, "SIM")+ COUNTIF('Obra 5'!F158, "SIM") + COUNTIF('Obra 6'!F158, "SIM") +  COUNTIF('Obra 7'!F158, "SIM") +  COUNTIF('Obra 8'!F158, "SIM") +  COUNTIF('Obra 9'!F158, "SIM") +  COUNTIF('Obra 10'!F158, "SIM") +  COUNTIF('Obra 11'!F158, "SIM") +  COUNTIF('Obra 12'!F158, "SIM") +  COUNTIF('Obra 13'!F158, "SIM") +  COUNTIF('Obra 14'!F158, "SIM") +  COUNTIF('Obra 15'!F158, "SIM") +  COUNTIF('Obra 16'!F158, "SIM") +  COUNTIF('Obra 17'!F158, "SIM") +  COUNTIF('Obra 18'!F158, "SIM") +  COUNTIF('Obra 19'!F158, "SIM") +  COUNTIF('Obra 20'!F158, "SIM") +  COUNTIF('Obra 21'!F158, "SIM") +  COUNTIF('Obra 22'!F158, "SIM") +  COUNTIF('Obra 23'!F158, "SIM") +  COUNTIF('Obra 24'!F158, "SIM") +  COUNTIF('Obra 25'!F158, "SIM")</f>
        <v>0</v>
      </c>
      <c r="F144" s="22">
        <f>COUNTIF('Obra 1'!G158, "SIM") +  COUNTIF('Obra 2'!G158, "SIM") + COUNTIF('Obra 3'!G158, "SIM") + COUNTIF('Obra 4'!G158, "SIM")+ COUNTIF('Obra 5'!G158, "SIM") + COUNTIF('Obra 6'!G158, "SIM") +  COUNTIF('Obra 7'!G158, "SIM") +  COUNTIF('Obra 8'!G158, "SIM") +  COUNTIF('Obra 9'!G158, "SIM") +  COUNTIF('Obra 10'!G158, "SIM") +  COUNTIF('Obra 11'!G158, "SIM") +  COUNTIF('Obra 12'!G158, "SIM") +  COUNTIF('Obra 13'!G158, "SIM") +  COUNTIF('Obra 14'!G158, "SIM") +  COUNTIF('Obra 15'!G158, "SIM") +  COUNTIF('Obra 16'!G158, "SIM") +  COUNTIF('Obra 17'!G158, "SIM") +  COUNTIF('Obra 18'!G158, "SIM") +  COUNTIF('Obra 19'!G158, "SIM") +  COUNTIF('Obra 20'!G158, "SIM") +  COUNTIF('Obra 21'!G158, "SIM") +  COUNTIF('Obra 22'!G158, "SIM") +  COUNTIF('Obra 23'!G158, "SIM") +  COUNTIF('Obra 24'!G158, "SIM") +  COUNTIF('Obra 25'!G158, "SIM")</f>
        <v>0</v>
      </c>
      <c r="G144" s="22">
        <f>IF($B144="Especial",D144*Pontuação!R$4,IF($B144="AA",D144*Pontuação!R$5,IF($B144="A",D144*Pontuação!R$6,IF($B144="B",D144*Pontuação!R$7,IF($B144="C",D144*Pontuação!R$8,0)))))</f>
        <v>0</v>
      </c>
      <c r="H144" s="22">
        <f>IF($B144="Especial",E144*Pontuação!S$4,IF($B144="AA",E144*Pontuação!S$5,IF($B144="A",E144*Pontuação!S$6,IF($B144="B",E144*Pontuação!S$7,IF($B144="C",E144*Pontuação!S$8,0)))))</f>
        <v>0</v>
      </c>
      <c r="I144" s="22"/>
      <c r="J144" s="120">
        <f t="shared" si="4"/>
        <v>0</v>
      </c>
      <c r="K144" s="121">
        <f>COUNTIF('Obra 1'!J158, "Preenchimento incorreto!") +  COUNTIF('Obra 2'!J158, "Preenchimento incorreto!") + COUNTIF('Obra 3'!J158, "Preenchimento incorreto!") + COUNTIF('Obra 4'!J158, "Preenchimento incorreto!")+ COUNTIF('Obra 5'!J158, "Preenchimento incorreto!") + COUNTIF('Obra 6'!J158, "Preenchimento incorreto!") +  COUNTIF('Obra 7'!J158, "Preenchimento incorreto!") +  COUNTIF('Obra 8'!J158, "Preenchimento incorreto!") +  COUNTIF('Obra 9'!J158, "Preenchimento incorreto!") +  COUNTIF('Obra 10'!J158, "Preenchimento incorreto!") +  COUNTIF('Obra 11'!J158, "Preenchimento incorreto!") +  COUNTIF('Obra 12'!J158, "Preenchimento incorreto!") +  COUNTIF('Obra 13'!J158, "Preenchimento incorreto!") +  COUNTIF('Obra 14'!J158, "Preenchimento incorreto!") +  COUNTIF('Obra 15'!J158, "Preenchimento incorreto!") +  COUNTIF('Obra 16'!J158, "Preenchimento incorreto!") +  COUNTIF('Obra 17'!J158, "Preenchimento incorreto!") +  COUNTIF('Obra 18'!J158, "Preenchimento incorreto!") +  COUNTIF('Obra 19'!J158, "Preenchimento incorreto!") +  COUNTIF('Obra 20'!J158, "Preenchimento incorreto!") +  COUNTIF('Obra 21'!J158, "Preenchimento incorreto!") +  COUNTIF('Obra 22'!J158, "Preenchimento incorreto!") +  COUNTIF('Obra 23'!J158, "Preenchimento incorreto!") +  COUNTIF('Obra 24'!J158, "Preenchimento incorreto!") +  COUNTIF('Obra 25'!J158, "Preenchimento incorreto!")</f>
        <v>0</v>
      </c>
    </row>
    <row r="145" spans="2:11" x14ac:dyDescent="0.25">
      <c r="B145" s="14" t="s">
        <v>128</v>
      </c>
      <c r="C145" s="12" t="s">
        <v>111</v>
      </c>
      <c r="D145" s="22">
        <f>COUNTIF('Obra 1'!E159, "SIM") +  COUNTIF('Obra 2'!E159, "SIM") + COUNTIF('Obra 3'!E159, "SIM") + COUNTIF('Obra 4'!E159, "SIM")+ COUNTIF('Obra 5'!E159, "SIM") + COUNTIF('Obra 6'!E159, "SIM") +  COUNTIF('Obra 7'!E159, "SIM") +  COUNTIF('Obra 8'!E159, "SIM") +  COUNTIF('Obra 9'!E159, "SIM") +  COUNTIF('Obra 10'!E159, "SIM") +  COUNTIF('Obra 11'!E159, "SIM") +  COUNTIF('Obra 12'!E159, "SIM") +  COUNTIF('Obra 13'!E159, "SIM") +  COUNTIF('Obra 14'!E159, "SIM") +  COUNTIF('Obra 15'!E159, "SIM") +  COUNTIF('Obra 16'!E159, "SIM") +  COUNTIF('Obra 17'!E159, "SIM") +  COUNTIF('Obra 18'!E159, "SIM") +  COUNTIF('Obra 19'!E159, "SIM") +  COUNTIF('Obra 20'!E159, "SIM") +  COUNTIF('Obra 21'!E159, "SIM") +  COUNTIF('Obra 22'!E159, "SIM") +  COUNTIF('Obra 23'!E159, "SIM") +  COUNTIF('Obra 24'!E159, "SIM") +  COUNTIF('Obra 25'!E159, "SIM")</f>
        <v>0</v>
      </c>
      <c r="E145" s="22">
        <f>COUNTIF('Obra 1'!F159, "SIM") +  COUNTIF('Obra 2'!F159, "SIM") + COUNTIF('Obra 3'!F159, "SIM") + COUNTIF('Obra 4'!F159, "SIM")+ COUNTIF('Obra 5'!F159, "SIM") + COUNTIF('Obra 6'!F159, "SIM") +  COUNTIF('Obra 7'!F159, "SIM") +  COUNTIF('Obra 8'!F159, "SIM") +  COUNTIF('Obra 9'!F159, "SIM") +  COUNTIF('Obra 10'!F159, "SIM") +  COUNTIF('Obra 11'!F159, "SIM") +  COUNTIF('Obra 12'!F159, "SIM") +  COUNTIF('Obra 13'!F159, "SIM") +  COUNTIF('Obra 14'!F159, "SIM") +  COUNTIF('Obra 15'!F159, "SIM") +  COUNTIF('Obra 16'!F159, "SIM") +  COUNTIF('Obra 17'!F159, "SIM") +  COUNTIF('Obra 18'!F159, "SIM") +  COUNTIF('Obra 19'!F159, "SIM") +  COUNTIF('Obra 20'!F159, "SIM") +  COUNTIF('Obra 21'!F159, "SIM") +  COUNTIF('Obra 22'!F159, "SIM") +  COUNTIF('Obra 23'!F159, "SIM") +  COUNTIF('Obra 24'!F159, "SIM") +  COUNTIF('Obra 25'!F159, "SIM")</f>
        <v>0</v>
      </c>
      <c r="F145" s="22">
        <f>COUNTIF('Obra 1'!G159, "SIM") +  COUNTIF('Obra 2'!G159, "SIM") + COUNTIF('Obra 3'!G159, "SIM") + COUNTIF('Obra 4'!G159, "SIM")+ COUNTIF('Obra 5'!G159, "SIM") + COUNTIF('Obra 6'!G159, "SIM") +  COUNTIF('Obra 7'!G159, "SIM") +  COUNTIF('Obra 8'!G159, "SIM") +  COUNTIF('Obra 9'!G159, "SIM") +  COUNTIF('Obra 10'!G159, "SIM") +  COUNTIF('Obra 11'!G159, "SIM") +  COUNTIF('Obra 12'!G159, "SIM") +  COUNTIF('Obra 13'!G159, "SIM") +  COUNTIF('Obra 14'!G159, "SIM") +  COUNTIF('Obra 15'!G159, "SIM") +  COUNTIF('Obra 16'!G159, "SIM") +  COUNTIF('Obra 17'!G159, "SIM") +  COUNTIF('Obra 18'!G159, "SIM") +  COUNTIF('Obra 19'!G159, "SIM") +  COUNTIF('Obra 20'!G159, "SIM") +  COUNTIF('Obra 21'!G159, "SIM") +  COUNTIF('Obra 22'!G159, "SIM") +  COUNTIF('Obra 23'!G159, "SIM") +  COUNTIF('Obra 24'!G159, "SIM") +  COUNTIF('Obra 25'!G159, "SIM")</f>
        <v>0</v>
      </c>
      <c r="G145" s="22">
        <f>IF($B145="Especial",D145*Pontuação!R$4,IF($B145="AA",D145*Pontuação!R$5,IF($B145="A",D145*Pontuação!R$6,IF($B145="B",D145*Pontuação!R$7,IF($B145="C",D145*Pontuação!R$8,0)))))</f>
        <v>0</v>
      </c>
      <c r="H145" s="22">
        <f>IF($B145="Especial",E145*Pontuação!S$4,IF($B145="AA",E145*Pontuação!S$5,IF($B145="A",E145*Pontuação!S$6,IF($B145="B",E145*Pontuação!S$7,IF($B145="C",E145*Pontuação!S$8,0)))))</f>
        <v>0</v>
      </c>
      <c r="I145" s="22"/>
      <c r="J145" s="120">
        <f t="shared" si="4"/>
        <v>0</v>
      </c>
      <c r="K145" s="121">
        <f>COUNTIF('Obra 1'!J159, "Preenchimento incorreto!") +  COUNTIF('Obra 2'!J159, "Preenchimento incorreto!") + COUNTIF('Obra 3'!J159, "Preenchimento incorreto!") + COUNTIF('Obra 4'!J159, "Preenchimento incorreto!")+ COUNTIF('Obra 5'!J159, "Preenchimento incorreto!") + COUNTIF('Obra 6'!J159, "Preenchimento incorreto!") +  COUNTIF('Obra 7'!J159, "Preenchimento incorreto!") +  COUNTIF('Obra 8'!J159, "Preenchimento incorreto!") +  COUNTIF('Obra 9'!J159, "Preenchimento incorreto!") +  COUNTIF('Obra 10'!J159, "Preenchimento incorreto!") +  COUNTIF('Obra 11'!J159, "Preenchimento incorreto!") +  COUNTIF('Obra 12'!J159, "Preenchimento incorreto!") +  COUNTIF('Obra 13'!J159, "Preenchimento incorreto!") +  COUNTIF('Obra 14'!J159, "Preenchimento incorreto!") +  COUNTIF('Obra 15'!J159, "Preenchimento incorreto!") +  COUNTIF('Obra 16'!J159, "Preenchimento incorreto!") +  COUNTIF('Obra 17'!J159, "Preenchimento incorreto!") +  COUNTIF('Obra 18'!J159, "Preenchimento incorreto!") +  COUNTIF('Obra 19'!J159, "Preenchimento incorreto!") +  COUNTIF('Obra 20'!J159, "Preenchimento incorreto!") +  COUNTIF('Obra 21'!J159, "Preenchimento incorreto!") +  COUNTIF('Obra 22'!J159, "Preenchimento incorreto!") +  COUNTIF('Obra 23'!J159, "Preenchimento incorreto!") +  COUNTIF('Obra 24'!J159, "Preenchimento incorreto!") +  COUNTIF('Obra 25'!J159, "Preenchimento incorreto!")</f>
        <v>0</v>
      </c>
    </row>
    <row r="146" spans="2:11" x14ac:dyDescent="0.25">
      <c r="B146" s="16" t="s">
        <v>128</v>
      </c>
      <c r="C146" s="12" t="s">
        <v>41</v>
      </c>
      <c r="D146" s="22">
        <f>COUNTIF('Obra 1'!E160, "SIM") +  COUNTIF('Obra 2'!E160, "SIM") + COUNTIF('Obra 3'!E160, "SIM") + COUNTIF('Obra 4'!E160, "SIM")+ COUNTIF('Obra 5'!E160, "SIM") + COUNTIF('Obra 6'!E160, "SIM") +  COUNTIF('Obra 7'!E160, "SIM") +  COUNTIF('Obra 8'!E160, "SIM") +  COUNTIF('Obra 9'!E160, "SIM") +  COUNTIF('Obra 10'!E160, "SIM") +  COUNTIF('Obra 11'!E160, "SIM") +  COUNTIF('Obra 12'!E160, "SIM") +  COUNTIF('Obra 13'!E160, "SIM") +  COUNTIF('Obra 14'!E160, "SIM") +  COUNTIF('Obra 15'!E160, "SIM") +  COUNTIF('Obra 16'!E160, "SIM") +  COUNTIF('Obra 17'!E160, "SIM") +  COUNTIF('Obra 18'!E160, "SIM") +  COUNTIF('Obra 19'!E160, "SIM") +  COUNTIF('Obra 20'!E160, "SIM") +  COUNTIF('Obra 21'!E160, "SIM") +  COUNTIF('Obra 22'!E160, "SIM") +  COUNTIF('Obra 23'!E160, "SIM") +  COUNTIF('Obra 24'!E160, "SIM") +  COUNTIF('Obra 25'!E160, "SIM")</f>
        <v>0</v>
      </c>
      <c r="E146" s="22">
        <f>COUNTIF('Obra 1'!F160, "SIM") +  COUNTIF('Obra 2'!F160, "SIM") + COUNTIF('Obra 3'!F160, "SIM") + COUNTIF('Obra 4'!F160, "SIM")+ COUNTIF('Obra 5'!F160, "SIM") + COUNTIF('Obra 6'!F160, "SIM") +  COUNTIF('Obra 7'!F160, "SIM") +  COUNTIF('Obra 8'!F160, "SIM") +  COUNTIF('Obra 9'!F160, "SIM") +  COUNTIF('Obra 10'!F160, "SIM") +  COUNTIF('Obra 11'!F160, "SIM") +  COUNTIF('Obra 12'!F160, "SIM") +  COUNTIF('Obra 13'!F160, "SIM") +  COUNTIF('Obra 14'!F160, "SIM") +  COUNTIF('Obra 15'!F160, "SIM") +  COUNTIF('Obra 16'!F160, "SIM") +  COUNTIF('Obra 17'!F160, "SIM") +  COUNTIF('Obra 18'!F160, "SIM") +  COUNTIF('Obra 19'!F160, "SIM") +  COUNTIF('Obra 20'!F160, "SIM") +  COUNTIF('Obra 21'!F160, "SIM") +  COUNTIF('Obra 22'!F160, "SIM") +  COUNTIF('Obra 23'!F160, "SIM") +  COUNTIF('Obra 24'!F160, "SIM") +  COUNTIF('Obra 25'!F160, "SIM")</f>
        <v>0</v>
      </c>
      <c r="F146" s="22">
        <f>COUNTIF('Obra 1'!G160, "SIM") +  COUNTIF('Obra 2'!G160, "SIM") + COUNTIF('Obra 3'!G160, "SIM") + COUNTIF('Obra 4'!G160, "SIM")+ COUNTIF('Obra 5'!G160, "SIM") + COUNTIF('Obra 6'!G160, "SIM") +  COUNTIF('Obra 7'!G160, "SIM") +  COUNTIF('Obra 8'!G160, "SIM") +  COUNTIF('Obra 9'!G160, "SIM") +  COUNTIF('Obra 10'!G160, "SIM") +  COUNTIF('Obra 11'!G160, "SIM") +  COUNTIF('Obra 12'!G160, "SIM") +  COUNTIF('Obra 13'!G160, "SIM") +  COUNTIF('Obra 14'!G160, "SIM") +  COUNTIF('Obra 15'!G160, "SIM") +  COUNTIF('Obra 16'!G160, "SIM") +  COUNTIF('Obra 17'!G160, "SIM") +  COUNTIF('Obra 18'!G160, "SIM") +  COUNTIF('Obra 19'!G160, "SIM") +  COUNTIF('Obra 20'!G160, "SIM") +  COUNTIF('Obra 21'!G160, "SIM") +  COUNTIF('Obra 22'!G160, "SIM") +  COUNTIF('Obra 23'!G160, "SIM") +  COUNTIF('Obra 24'!G160, "SIM") +  COUNTIF('Obra 25'!G160, "SIM")</f>
        <v>0</v>
      </c>
      <c r="G146" s="22">
        <f>IF($B146="Especial",D146*Pontuação!R$4,IF($B146="AA",D146*Pontuação!R$5,IF($B146="A",D146*Pontuação!R$6,IF($B146="B",D146*Pontuação!R$7,IF($B146="C",D146*Pontuação!R$8,0)))))</f>
        <v>0</v>
      </c>
      <c r="H146" s="22">
        <f>IF($B146="Especial",E146*Pontuação!S$4,IF($B146="AA",E146*Pontuação!S$5,IF($B146="A",E146*Pontuação!S$6,IF($B146="B",E146*Pontuação!S$7,IF($B146="C",E146*Pontuação!S$8,0)))))</f>
        <v>0</v>
      </c>
      <c r="I146" s="22"/>
      <c r="J146" s="120">
        <f t="shared" si="4"/>
        <v>0</v>
      </c>
      <c r="K146" s="121">
        <f>COUNTIF('Obra 1'!J160, "Preenchimento incorreto!") +  COUNTIF('Obra 2'!J160, "Preenchimento incorreto!") + COUNTIF('Obra 3'!J160, "Preenchimento incorreto!") + COUNTIF('Obra 4'!J160, "Preenchimento incorreto!")+ COUNTIF('Obra 5'!J160, "Preenchimento incorreto!") + COUNTIF('Obra 6'!J160, "Preenchimento incorreto!") +  COUNTIF('Obra 7'!J160, "Preenchimento incorreto!") +  COUNTIF('Obra 8'!J160, "Preenchimento incorreto!") +  COUNTIF('Obra 9'!J160, "Preenchimento incorreto!") +  COUNTIF('Obra 10'!J160, "Preenchimento incorreto!") +  COUNTIF('Obra 11'!J160, "Preenchimento incorreto!") +  COUNTIF('Obra 12'!J160, "Preenchimento incorreto!") +  COUNTIF('Obra 13'!J160, "Preenchimento incorreto!") +  COUNTIF('Obra 14'!J160, "Preenchimento incorreto!") +  COUNTIF('Obra 15'!J160, "Preenchimento incorreto!") +  COUNTIF('Obra 16'!J160, "Preenchimento incorreto!") +  COUNTIF('Obra 17'!J160, "Preenchimento incorreto!") +  COUNTIF('Obra 18'!J160, "Preenchimento incorreto!") +  COUNTIF('Obra 19'!J160, "Preenchimento incorreto!") +  COUNTIF('Obra 20'!J160, "Preenchimento incorreto!") +  COUNTIF('Obra 21'!J160, "Preenchimento incorreto!") +  COUNTIF('Obra 22'!J160, "Preenchimento incorreto!") +  COUNTIF('Obra 23'!J160, "Preenchimento incorreto!") +  COUNTIF('Obra 24'!J160, "Preenchimento incorreto!") +  COUNTIF('Obra 25'!J160, "Preenchimento incorreto!")</f>
        <v>0</v>
      </c>
    </row>
    <row r="147" spans="2:11" x14ac:dyDescent="0.25">
      <c r="B147" s="14" t="s">
        <v>128</v>
      </c>
      <c r="C147" s="12" t="s">
        <v>112</v>
      </c>
      <c r="D147" s="22">
        <f>COUNTIF('Obra 1'!E161, "SIM") +  COUNTIF('Obra 2'!E161, "SIM") + COUNTIF('Obra 3'!E161, "SIM") + COUNTIF('Obra 4'!E161, "SIM")+ COUNTIF('Obra 5'!E161, "SIM") + COUNTIF('Obra 6'!E161, "SIM") +  COUNTIF('Obra 7'!E161, "SIM") +  COUNTIF('Obra 8'!E161, "SIM") +  COUNTIF('Obra 9'!E161, "SIM") +  COUNTIF('Obra 10'!E161, "SIM") +  COUNTIF('Obra 11'!E161, "SIM") +  COUNTIF('Obra 12'!E161, "SIM") +  COUNTIF('Obra 13'!E161, "SIM") +  COUNTIF('Obra 14'!E161, "SIM") +  COUNTIF('Obra 15'!E161, "SIM") +  COUNTIF('Obra 16'!E161, "SIM") +  COUNTIF('Obra 17'!E161, "SIM") +  COUNTIF('Obra 18'!E161, "SIM") +  COUNTIF('Obra 19'!E161, "SIM") +  COUNTIF('Obra 20'!E161, "SIM") +  COUNTIF('Obra 21'!E161, "SIM") +  COUNTIF('Obra 22'!E161, "SIM") +  COUNTIF('Obra 23'!E161, "SIM") +  COUNTIF('Obra 24'!E161, "SIM") +  COUNTIF('Obra 25'!E161, "SIM")</f>
        <v>0</v>
      </c>
      <c r="E147" s="22">
        <f>COUNTIF('Obra 1'!F161, "SIM") +  COUNTIF('Obra 2'!F161, "SIM") + COUNTIF('Obra 3'!F161, "SIM") + COUNTIF('Obra 4'!F161, "SIM")+ COUNTIF('Obra 5'!F161, "SIM") + COUNTIF('Obra 6'!F161, "SIM") +  COUNTIF('Obra 7'!F161, "SIM") +  COUNTIF('Obra 8'!F161, "SIM") +  COUNTIF('Obra 9'!F161, "SIM") +  COUNTIF('Obra 10'!F161, "SIM") +  COUNTIF('Obra 11'!F161, "SIM") +  COUNTIF('Obra 12'!F161, "SIM") +  COUNTIF('Obra 13'!F161, "SIM") +  COUNTIF('Obra 14'!F161, "SIM") +  COUNTIF('Obra 15'!F161, "SIM") +  COUNTIF('Obra 16'!F161, "SIM") +  COUNTIF('Obra 17'!F161, "SIM") +  COUNTIF('Obra 18'!F161, "SIM") +  COUNTIF('Obra 19'!F161, "SIM") +  COUNTIF('Obra 20'!F161, "SIM") +  COUNTIF('Obra 21'!F161, "SIM") +  COUNTIF('Obra 22'!F161, "SIM") +  COUNTIF('Obra 23'!F161, "SIM") +  COUNTIF('Obra 24'!F161, "SIM") +  COUNTIF('Obra 25'!F161, "SIM")</f>
        <v>0</v>
      </c>
      <c r="F147" s="22">
        <f>COUNTIF('Obra 1'!G161, "SIM") +  COUNTIF('Obra 2'!G161, "SIM") + COUNTIF('Obra 3'!G161, "SIM") + COUNTIF('Obra 4'!G161, "SIM")+ COUNTIF('Obra 5'!G161, "SIM") + COUNTIF('Obra 6'!G161, "SIM") +  COUNTIF('Obra 7'!G161, "SIM") +  COUNTIF('Obra 8'!G161, "SIM") +  COUNTIF('Obra 9'!G161, "SIM") +  COUNTIF('Obra 10'!G161, "SIM") +  COUNTIF('Obra 11'!G161, "SIM") +  COUNTIF('Obra 12'!G161, "SIM") +  COUNTIF('Obra 13'!G161, "SIM") +  COUNTIF('Obra 14'!G161, "SIM") +  COUNTIF('Obra 15'!G161, "SIM") +  COUNTIF('Obra 16'!G161, "SIM") +  COUNTIF('Obra 17'!G161, "SIM") +  COUNTIF('Obra 18'!G161, "SIM") +  COUNTIF('Obra 19'!G161, "SIM") +  COUNTIF('Obra 20'!G161, "SIM") +  COUNTIF('Obra 21'!G161, "SIM") +  COUNTIF('Obra 22'!G161, "SIM") +  COUNTIF('Obra 23'!G161, "SIM") +  COUNTIF('Obra 24'!G161, "SIM") +  COUNTIF('Obra 25'!G161, "SIM")</f>
        <v>0</v>
      </c>
      <c r="G147" s="22">
        <f>IF($B147="Especial",D147*Pontuação!R$4,IF($B147="AA",D147*Pontuação!R$5,IF($B147="A",D147*Pontuação!R$6,IF($B147="B",D147*Pontuação!R$7,IF($B147="C",D147*Pontuação!R$8,0)))))</f>
        <v>0</v>
      </c>
      <c r="H147" s="22">
        <f>IF($B147="Especial",E147*Pontuação!S$4,IF($B147="AA",E147*Pontuação!S$5,IF($B147="A",E147*Pontuação!S$6,IF($B147="B",E147*Pontuação!S$7,IF($B147="C",E147*Pontuação!S$8,0)))))</f>
        <v>0</v>
      </c>
      <c r="I147" s="22"/>
      <c r="J147" s="120">
        <f t="shared" si="4"/>
        <v>0</v>
      </c>
      <c r="K147" s="121">
        <f>COUNTIF('Obra 1'!J161, "Preenchimento incorreto!") +  COUNTIF('Obra 2'!J161, "Preenchimento incorreto!") + COUNTIF('Obra 3'!J161, "Preenchimento incorreto!") + COUNTIF('Obra 4'!J161, "Preenchimento incorreto!")+ COUNTIF('Obra 5'!J161, "Preenchimento incorreto!") + COUNTIF('Obra 6'!J161, "Preenchimento incorreto!") +  COUNTIF('Obra 7'!J161, "Preenchimento incorreto!") +  COUNTIF('Obra 8'!J161, "Preenchimento incorreto!") +  COUNTIF('Obra 9'!J161, "Preenchimento incorreto!") +  COUNTIF('Obra 10'!J161, "Preenchimento incorreto!") +  COUNTIF('Obra 11'!J161, "Preenchimento incorreto!") +  COUNTIF('Obra 12'!J161, "Preenchimento incorreto!") +  COUNTIF('Obra 13'!J161, "Preenchimento incorreto!") +  COUNTIF('Obra 14'!J161, "Preenchimento incorreto!") +  COUNTIF('Obra 15'!J161, "Preenchimento incorreto!") +  COUNTIF('Obra 16'!J161, "Preenchimento incorreto!") +  COUNTIF('Obra 17'!J161, "Preenchimento incorreto!") +  COUNTIF('Obra 18'!J161, "Preenchimento incorreto!") +  COUNTIF('Obra 19'!J161, "Preenchimento incorreto!") +  COUNTIF('Obra 20'!J161, "Preenchimento incorreto!") +  COUNTIF('Obra 21'!J161, "Preenchimento incorreto!") +  COUNTIF('Obra 22'!J161, "Preenchimento incorreto!") +  COUNTIF('Obra 23'!J161, "Preenchimento incorreto!") +  COUNTIF('Obra 24'!J161, "Preenchimento incorreto!") +  COUNTIF('Obra 25'!J161, "Preenchimento incorreto!")</f>
        <v>0</v>
      </c>
    </row>
    <row r="148" spans="2:11" x14ac:dyDescent="0.25">
      <c r="B148" s="16" t="s">
        <v>128</v>
      </c>
      <c r="C148" s="12" t="s">
        <v>113</v>
      </c>
      <c r="D148" s="22">
        <f>COUNTIF('Obra 1'!E162, "SIM") +  COUNTIF('Obra 2'!E162, "SIM") + COUNTIF('Obra 3'!E162, "SIM") + COUNTIF('Obra 4'!E162, "SIM")+ COUNTIF('Obra 5'!E162, "SIM") + COUNTIF('Obra 6'!E162, "SIM") +  COUNTIF('Obra 7'!E162, "SIM") +  COUNTIF('Obra 8'!E162, "SIM") +  COUNTIF('Obra 9'!E162, "SIM") +  COUNTIF('Obra 10'!E162, "SIM") +  COUNTIF('Obra 11'!E162, "SIM") +  COUNTIF('Obra 12'!E162, "SIM") +  COUNTIF('Obra 13'!E162, "SIM") +  COUNTIF('Obra 14'!E162, "SIM") +  COUNTIF('Obra 15'!E162, "SIM") +  COUNTIF('Obra 16'!E162, "SIM") +  COUNTIF('Obra 17'!E162, "SIM") +  COUNTIF('Obra 18'!E162, "SIM") +  COUNTIF('Obra 19'!E162, "SIM") +  COUNTIF('Obra 20'!E162, "SIM") +  COUNTIF('Obra 21'!E162, "SIM") +  COUNTIF('Obra 22'!E162, "SIM") +  COUNTIF('Obra 23'!E162, "SIM") +  COUNTIF('Obra 24'!E162, "SIM") +  COUNTIF('Obra 25'!E162, "SIM")</f>
        <v>0</v>
      </c>
      <c r="E148" s="22">
        <f>COUNTIF('Obra 1'!F162, "SIM") +  COUNTIF('Obra 2'!F162, "SIM") + COUNTIF('Obra 3'!F162, "SIM") + COUNTIF('Obra 4'!F162, "SIM")+ COUNTIF('Obra 5'!F162, "SIM") + COUNTIF('Obra 6'!F162, "SIM") +  COUNTIF('Obra 7'!F162, "SIM") +  COUNTIF('Obra 8'!F162, "SIM") +  COUNTIF('Obra 9'!F162, "SIM") +  COUNTIF('Obra 10'!F162, "SIM") +  COUNTIF('Obra 11'!F162, "SIM") +  COUNTIF('Obra 12'!F162, "SIM") +  COUNTIF('Obra 13'!F162, "SIM") +  COUNTIF('Obra 14'!F162, "SIM") +  COUNTIF('Obra 15'!F162, "SIM") +  COUNTIF('Obra 16'!F162, "SIM") +  COUNTIF('Obra 17'!F162, "SIM") +  COUNTIF('Obra 18'!F162, "SIM") +  COUNTIF('Obra 19'!F162, "SIM") +  COUNTIF('Obra 20'!F162, "SIM") +  COUNTIF('Obra 21'!F162, "SIM") +  COUNTIF('Obra 22'!F162, "SIM") +  COUNTIF('Obra 23'!F162, "SIM") +  COUNTIF('Obra 24'!F162, "SIM") +  COUNTIF('Obra 25'!F162, "SIM")</f>
        <v>0</v>
      </c>
      <c r="F148" s="22">
        <f>COUNTIF('Obra 1'!G162, "SIM") +  COUNTIF('Obra 2'!G162, "SIM") + COUNTIF('Obra 3'!G162, "SIM") + COUNTIF('Obra 4'!G162, "SIM")+ COUNTIF('Obra 5'!G162, "SIM") + COUNTIF('Obra 6'!G162, "SIM") +  COUNTIF('Obra 7'!G162, "SIM") +  COUNTIF('Obra 8'!G162, "SIM") +  COUNTIF('Obra 9'!G162, "SIM") +  COUNTIF('Obra 10'!G162, "SIM") +  COUNTIF('Obra 11'!G162, "SIM") +  COUNTIF('Obra 12'!G162, "SIM") +  COUNTIF('Obra 13'!G162, "SIM") +  COUNTIF('Obra 14'!G162, "SIM") +  COUNTIF('Obra 15'!G162, "SIM") +  COUNTIF('Obra 16'!G162, "SIM") +  COUNTIF('Obra 17'!G162, "SIM") +  COUNTIF('Obra 18'!G162, "SIM") +  COUNTIF('Obra 19'!G162, "SIM") +  COUNTIF('Obra 20'!G162, "SIM") +  COUNTIF('Obra 21'!G162, "SIM") +  COUNTIF('Obra 22'!G162, "SIM") +  COUNTIF('Obra 23'!G162, "SIM") +  COUNTIF('Obra 24'!G162, "SIM") +  COUNTIF('Obra 25'!G162, "SIM")</f>
        <v>0</v>
      </c>
      <c r="G148" s="22">
        <f>IF($B148="Especial",D148*Pontuação!R$4,IF($B148="AA",D148*Pontuação!R$5,IF($B148="A",D148*Pontuação!R$6,IF($B148="B",D148*Pontuação!R$7,IF($B148="C",D148*Pontuação!R$8,0)))))</f>
        <v>0</v>
      </c>
      <c r="H148" s="22">
        <f>IF($B148="Especial",E148*Pontuação!S$4,IF($B148="AA",E148*Pontuação!S$5,IF($B148="A",E148*Pontuação!S$6,IF($B148="B",E148*Pontuação!S$7,IF($B148="C",E148*Pontuação!S$8,0)))))</f>
        <v>0</v>
      </c>
      <c r="I148" s="22"/>
      <c r="J148" s="120">
        <f t="shared" si="4"/>
        <v>0</v>
      </c>
      <c r="K148" s="121">
        <f>COUNTIF('Obra 1'!J162, "Preenchimento incorreto!") +  COUNTIF('Obra 2'!J162, "Preenchimento incorreto!") + COUNTIF('Obra 3'!J162, "Preenchimento incorreto!") + COUNTIF('Obra 4'!J162, "Preenchimento incorreto!")+ COUNTIF('Obra 5'!J162, "Preenchimento incorreto!") + COUNTIF('Obra 6'!J162, "Preenchimento incorreto!") +  COUNTIF('Obra 7'!J162, "Preenchimento incorreto!") +  COUNTIF('Obra 8'!J162, "Preenchimento incorreto!") +  COUNTIF('Obra 9'!J162, "Preenchimento incorreto!") +  COUNTIF('Obra 10'!J162, "Preenchimento incorreto!") +  COUNTIF('Obra 11'!J162, "Preenchimento incorreto!") +  COUNTIF('Obra 12'!J162, "Preenchimento incorreto!") +  COUNTIF('Obra 13'!J162, "Preenchimento incorreto!") +  COUNTIF('Obra 14'!J162, "Preenchimento incorreto!") +  COUNTIF('Obra 15'!J162, "Preenchimento incorreto!") +  COUNTIF('Obra 16'!J162, "Preenchimento incorreto!") +  COUNTIF('Obra 17'!J162, "Preenchimento incorreto!") +  COUNTIF('Obra 18'!J162, "Preenchimento incorreto!") +  COUNTIF('Obra 19'!J162, "Preenchimento incorreto!") +  COUNTIF('Obra 20'!J162, "Preenchimento incorreto!") +  COUNTIF('Obra 21'!J162, "Preenchimento incorreto!") +  COUNTIF('Obra 22'!J162, "Preenchimento incorreto!") +  COUNTIF('Obra 23'!J162, "Preenchimento incorreto!") +  COUNTIF('Obra 24'!J162, "Preenchimento incorreto!") +  COUNTIF('Obra 25'!J162, "Preenchimento incorreto!")</f>
        <v>0</v>
      </c>
    </row>
    <row r="149" spans="2:11" x14ac:dyDescent="0.25">
      <c r="B149" s="14" t="s">
        <v>128</v>
      </c>
      <c r="C149" s="12" t="s">
        <v>114</v>
      </c>
      <c r="D149" s="22">
        <f>COUNTIF('Obra 1'!E163, "SIM") +  COUNTIF('Obra 2'!E163, "SIM") + COUNTIF('Obra 3'!E163, "SIM") + COUNTIF('Obra 4'!E163, "SIM")+ COUNTIF('Obra 5'!E163, "SIM") + COUNTIF('Obra 6'!E163, "SIM") +  COUNTIF('Obra 7'!E163, "SIM") +  COUNTIF('Obra 8'!E163, "SIM") +  COUNTIF('Obra 9'!E163, "SIM") +  COUNTIF('Obra 10'!E163, "SIM") +  COUNTIF('Obra 11'!E163, "SIM") +  COUNTIF('Obra 12'!E163, "SIM") +  COUNTIF('Obra 13'!E163, "SIM") +  COUNTIF('Obra 14'!E163, "SIM") +  COUNTIF('Obra 15'!E163, "SIM") +  COUNTIF('Obra 16'!E163, "SIM") +  COUNTIF('Obra 17'!E163, "SIM") +  COUNTIF('Obra 18'!E163, "SIM") +  COUNTIF('Obra 19'!E163, "SIM") +  COUNTIF('Obra 20'!E163, "SIM") +  COUNTIF('Obra 21'!E163, "SIM") +  COUNTIF('Obra 22'!E163, "SIM") +  COUNTIF('Obra 23'!E163, "SIM") +  COUNTIF('Obra 24'!E163, "SIM") +  COUNTIF('Obra 25'!E163, "SIM")</f>
        <v>0</v>
      </c>
      <c r="E149" s="22">
        <f>COUNTIF('Obra 1'!F163, "SIM") +  COUNTIF('Obra 2'!F163, "SIM") + COUNTIF('Obra 3'!F163, "SIM") + COUNTIF('Obra 4'!F163, "SIM")+ COUNTIF('Obra 5'!F163, "SIM") + COUNTIF('Obra 6'!F163, "SIM") +  COUNTIF('Obra 7'!F163, "SIM") +  COUNTIF('Obra 8'!F163, "SIM") +  COUNTIF('Obra 9'!F163, "SIM") +  COUNTIF('Obra 10'!F163, "SIM") +  COUNTIF('Obra 11'!F163, "SIM") +  COUNTIF('Obra 12'!F163, "SIM") +  COUNTIF('Obra 13'!F163, "SIM") +  COUNTIF('Obra 14'!F163, "SIM") +  COUNTIF('Obra 15'!F163, "SIM") +  COUNTIF('Obra 16'!F163, "SIM") +  COUNTIF('Obra 17'!F163, "SIM") +  COUNTIF('Obra 18'!F163, "SIM") +  COUNTIF('Obra 19'!F163, "SIM") +  COUNTIF('Obra 20'!F163, "SIM") +  COUNTIF('Obra 21'!F163, "SIM") +  COUNTIF('Obra 22'!F163, "SIM") +  COUNTIF('Obra 23'!F163, "SIM") +  COUNTIF('Obra 24'!F163, "SIM") +  COUNTIF('Obra 25'!F163, "SIM")</f>
        <v>0</v>
      </c>
      <c r="F149" s="22">
        <f>COUNTIF('Obra 1'!G163, "SIM") +  COUNTIF('Obra 2'!G163, "SIM") + COUNTIF('Obra 3'!G163, "SIM") + COUNTIF('Obra 4'!G163, "SIM")+ COUNTIF('Obra 5'!G163, "SIM") + COUNTIF('Obra 6'!G163, "SIM") +  COUNTIF('Obra 7'!G163, "SIM") +  COUNTIF('Obra 8'!G163, "SIM") +  COUNTIF('Obra 9'!G163, "SIM") +  COUNTIF('Obra 10'!G163, "SIM") +  COUNTIF('Obra 11'!G163, "SIM") +  COUNTIF('Obra 12'!G163, "SIM") +  COUNTIF('Obra 13'!G163, "SIM") +  COUNTIF('Obra 14'!G163, "SIM") +  COUNTIF('Obra 15'!G163, "SIM") +  COUNTIF('Obra 16'!G163, "SIM") +  COUNTIF('Obra 17'!G163, "SIM") +  COUNTIF('Obra 18'!G163, "SIM") +  COUNTIF('Obra 19'!G163, "SIM") +  COUNTIF('Obra 20'!G163, "SIM") +  COUNTIF('Obra 21'!G163, "SIM") +  COUNTIF('Obra 22'!G163, "SIM") +  COUNTIF('Obra 23'!G163, "SIM") +  COUNTIF('Obra 24'!G163, "SIM") +  COUNTIF('Obra 25'!G163, "SIM")</f>
        <v>0</v>
      </c>
      <c r="G149" s="22">
        <f>IF($B149="Especial",D149*Pontuação!R$4,IF($B149="AA",D149*Pontuação!R$5,IF($B149="A",D149*Pontuação!R$6,IF($B149="B",D149*Pontuação!R$7,IF($B149="C",D149*Pontuação!R$8,0)))))</f>
        <v>0</v>
      </c>
      <c r="H149" s="22">
        <f>IF($B149="Especial",E149*Pontuação!S$4,IF($B149="AA",E149*Pontuação!S$5,IF($B149="A",E149*Pontuação!S$6,IF($B149="B",E149*Pontuação!S$7,IF($B149="C",E149*Pontuação!S$8,0)))))</f>
        <v>0</v>
      </c>
      <c r="I149" s="22"/>
      <c r="J149" s="120">
        <f t="shared" si="4"/>
        <v>0</v>
      </c>
      <c r="K149" s="121">
        <f>COUNTIF('Obra 1'!J163, "Preenchimento incorreto!") +  COUNTIF('Obra 2'!J163, "Preenchimento incorreto!") + COUNTIF('Obra 3'!J163, "Preenchimento incorreto!") + COUNTIF('Obra 4'!J163, "Preenchimento incorreto!")+ COUNTIF('Obra 5'!J163, "Preenchimento incorreto!") + COUNTIF('Obra 6'!J163, "Preenchimento incorreto!") +  COUNTIF('Obra 7'!J163, "Preenchimento incorreto!") +  COUNTIF('Obra 8'!J163, "Preenchimento incorreto!") +  COUNTIF('Obra 9'!J163, "Preenchimento incorreto!") +  COUNTIF('Obra 10'!J163, "Preenchimento incorreto!") +  COUNTIF('Obra 11'!J163, "Preenchimento incorreto!") +  COUNTIF('Obra 12'!J163, "Preenchimento incorreto!") +  COUNTIF('Obra 13'!J163, "Preenchimento incorreto!") +  COUNTIF('Obra 14'!J163, "Preenchimento incorreto!") +  COUNTIF('Obra 15'!J163, "Preenchimento incorreto!") +  COUNTIF('Obra 16'!J163, "Preenchimento incorreto!") +  COUNTIF('Obra 17'!J163, "Preenchimento incorreto!") +  COUNTIF('Obra 18'!J163, "Preenchimento incorreto!") +  COUNTIF('Obra 19'!J163, "Preenchimento incorreto!") +  COUNTIF('Obra 20'!J163, "Preenchimento incorreto!") +  COUNTIF('Obra 21'!J163, "Preenchimento incorreto!") +  COUNTIF('Obra 22'!J163, "Preenchimento incorreto!") +  COUNTIF('Obra 23'!J163, "Preenchimento incorreto!") +  COUNTIF('Obra 24'!J163, "Preenchimento incorreto!") +  COUNTIF('Obra 25'!J163, "Preenchimento incorreto!")</f>
        <v>0</v>
      </c>
    </row>
    <row r="150" spans="2:11" x14ac:dyDescent="0.25">
      <c r="B150" s="16" t="s">
        <v>128</v>
      </c>
      <c r="C150" s="12" t="s">
        <v>115</v>
      </c>
      <c r="D150" s="22">
        <f>COUNTIF('Obra 1'!E164, "SIM") +  COUNTIF('Obra 2'!E164, "SIM") + COUNTIF('Obra 3'!E164, "SIM") + COUNTIF('Obra 4'!E164, "SIM")+ COUNTIF('Obra 5'!E164, "SIM") + COUNTIF('Obra 6'!E164, "SIM") +  COUNTIF('Obra 7'!E164, "SIM") +  COUNTIF('Obra 8'!E164, "SIM") +  COUNTIF('Obra 9'!E164, "SIM") +  COUNTIF('Obra 10'!E164, "SIM") +  COUNTIF('Obra 11'!E164, "SIM") +  COUNTIF('Obra 12'!E164, "SIM") +  COUNTIF('Obra 13'!E164, "SIM") +  COUNTIF('Obra 14'!E164, "SIM") +  COUNTIF('Obra 15'!E164, "SIM") +  COUNTIF('Obra 16'!E164, "SIM") +  COUNTIF('Obra 17'!E164, "SIM") +  COUNTIF('Obra 18'!E164, "SIM") +  COUNTIF('Obra 19'!E164, "SIM") +  COUNTIF('Obra 20'!E164, "SIM") +  COUNTIF('Obra 21'!E164, "SIM") +  COUNTIF('Obra 22'!E164, "SIM") +  COUNTIF('Obra 23'!E164, "SIM") +  COUNTIF('Obra 24'!E164, "SIM") +  COUNTIF('Obra 25'!E164, "SIM")</f>
        <v>0</v>
      </c>
      <c r="E150" s="22">
        <f>COUNTIF('Obra 1'!F164, "SIM") +  COUNTIF('Obra 2'!F164, "SIM") + COUNTIF('Obra 3'!F164, "SIM") + COUNTIF('Obra 4'!F164, "SIM")+ COUNTIF('Obra 5'!F164, "SIM") + COUNTIF('Obra 6'!F164, "SIM") +  COUNTIF('Obra 7'!F164, "SIM") +  COUNTIF('Obra 8'!F164, "SIM") +  COUNTIF('Obra 9'!F164, "SIM") +  COUNTIF('Obra 10'!F164, "SIM") +  COUNTIF('Obra 11'!F164, "SIM") +  COUNTIF('Obra 12'!F164, "SIM") +  COUNTIF('Obra 13'!F164, "SIM") +  COUNTIF('Obra 14'!F164, "SIM") +  COUNTIF('Obra 15'!F164, "SIM") +  COUNTIF('Obra 16'!F164, "SIM") +  COUNTIF('Obra 17'!F164, "SIM") +  COUNTIF('Obra 18'!F164, "SIM") +  COUNTIF('Obra 19'!F164, "SIM") +  COUNTIF('Obra 20'!F164, "SIM") +  COUNTIF('Obra 21'!F164, "SIM") +  COUNTIF('Obra 22'!F164, "SIM") +  COUNTIF('Obra 23'!F164, "SIM") +  COUNTIF('Obra 24'!F164, "SIM") +  COUNTIF('Obra 25'!F164, "SIM")</f>
        <v>0</v>
      </c>
      <c r="F150" s="22">
        <f>COUNTIF('Obra 1'!G164, "SIM") +  COUNTIF('Obra 2'!G164, "SIM") + COUNTIF('Obra 3'!G164, "SIM") + COUNTIF('Obra 4'!G164, "SIM")+ COUNTIF('Obra 5'!G164, "SIM") + COUNTIF('Obra 6'!G164, "SIM") +  COUNTIF('Obra 7'!G164, "SIM") +  COUNTIF('Obra 8'!G164, "SIM") +  COUNTIF('Obra 9'!G164, "SIM") +  COUNTIF('Obra 10'!G164, "SIM") +  COUNTIF('Obra 11'!G164, "SIM") +  COUNTIF('Obra 12'!G164, "SIM") +  COUNTIF('Obra 13'!G164, "SIM") +  COUNTIF('Obra 14'!G164, "SIM") +  COUNTIF('Obra 15'!G164, "SIM") +  COUNTIF('Obra 16'!G164, "SIM") +  COUNTIF('Obra 17'!G164, "SIM") +  COUNTIF('Obra 18'!G164, "SIM") +  COUNTIF('Obra 19'!G164, "SIM") +  COUNTIF('Obra 20'!G164, "SIM") +  COUNTIF('Obra 21'!G164, "SIM") +  COUNTIF('Obra 22'!G164, "SIM") +  COUNTIF('Obra 23'!G164, "SIM") +  COUNTIF('Obra 24'!G164, "SIM") +  COUNTIF('Obra 25'!G164, "SIM")</f>
        <v>0</v>
      </c>
      <c r="G150" s="22">
        <f>IF($B150="Especial",D150*Pontuação!R$4,IF($B150="AA",D150*Pontuação!R$5,IF($B150="A",D150*Pontuação!R$6,IF($B150="B",D150*Pontuação!R$7,IF($B150="C",D150*Pontuação!R$8,0)))))</f>
        <v>0</v>
      </c>
      <c r="H150" s="22">
        <f>IF($B150="Especial",E150*Pontuação!S$4,IF($B150="AA",E150*Pontuação!S$5,IF($B150="A",E150*Pontuação!S$6,IF($B150="B",E150*Pontuação!S$7,IF($B150="C",E150*Pontuação!S$8,0)))))</f>
        <v>0</v>
      </c>
      <c r="I150" s="22"/>
      <c r="J150" s="120">
        <f t="shared" si="4"/>
        <v>0</v>
      </c>
      <c r="K150" s="121">
        <f>COUNTIF('Obra 1'!J164, "Preenchimento incorreto!") +  COUNTIF('Obra 2'!J164, "Preenchimento incorreto!") + COUNTIF('Obra 3'!J164, "Preenchimento incorreto!") + COUNTIF('Obra 4'!J164, "Preenchimento incorreto!")+ COUNTIF('Obra 5'!J164, "Preenchimento incorreto!") + COUNTIF('Obra 6'!J164, "Preenchimento incorreto!") +  COUNTIF('Obra 7'!J164, "Preenchimento incorreto!") +  COUNTIF('Obra 8'!J164, "Preenchimento incorreto!") +  COUNTIF('Obra 9'!J164, "Preenchimento incorreto!") +  COUNTIF('Obra 10'!J164, "Preenchimento incorreto!") +  COUNTIF('Obra 11'!J164, "Preenchimento incorreto!") +  COUNTIF('Obra 12'!J164, "Preenchimento incorreto!") +  COUNTIF('Obra 13'!J164, "Preenchimento incorreto!") +  COUNTIF('Obra 14'!J164, "Preenchimento incorreto!") +  COUNTIF('Obra 15'!J164, "Preenchimento incorreto!") +  COUNTIF('Obra 16'!J164, "Preenchimento incorreto!") +  COUNTIF('Obra 17'!J164, "Preenchimento incorreto!") +  COUNTIF('Obra 18'!J164, "Preenchimento incorreto!") +  COUNTIF('Obra 19'!J164, "Preenchimento incorreto!") +  COUNTIF('Obra 20'!J164, "Preenchimento incorreto!") +  COUNTIF('Obra 21'!J164, "Preenchimento incorreto!") +  COUNTIF('Obra 22'!J164, "Preenchimento incorreto!") +  COUNTIF('Obra 23'!J164, "Preenchimento incorreto!") +  COUNTIF('Obra 24'!J164, "Preenchimento incorreto!") +  COUNTIF('Obra 25'!J164, "Preenchimento incorreto!")</f>
        <v>0</v>
      </c>
    </row>
    <row r="151" spans="2:11" x14ac:dyDescent="0.25">
      <c r="B151" s="14" t="s">
        <v>128</v>
      </c>
      <c r="C151" s="12" t="s">
        <v>166</v>
      </c>
      <c r="D151" s="22">
        <f>COUNTIF('Obra 1'!E165, "SIM") +  COUNTIF('Obra 2'!E165, "SIM") + COUNTIF('Obra 3'!E165, "SIM") + COUNTIF('Obra 4'!E165, "SIM")+ COUNTIF('Obra 5'!E165, "SIM") + COUNTIF('Obra 6'!E165, "SIM") +  COUNTIF('Obra 7'!E165, "SIM") +  COUNTIF('Obra 8'!E165, "SIM") +  COUNTIF('Obra 9'!E165, "SIM") +  COUNTIF('Obra 10'!E165, "SIM") +  COUNTIF('Obra 11'!E165, "SIM") +  COUNTIF('Obra 12'!E165, "SIM") +  COUNTIF('Obra 13'!E165, "SIM") +  COUNTIF('Obra 14'!E165, "SIM") +  COUNTIF('Obra 15'!E165, "SIM") +  COUNTIF('Obra 16'!E165, "SIM") +  COUNTIF('Obra 17'!E165, "SIM") +  COUNTIF('Obra 18'!E165, "SIM") +  COUNTIF('Obra 19'!E165, "SIM") +  COUNTIF('Obra 20'!E165, "SIM") +  COUNTIF('Obra 21'!E165, "SIM") +  COUNTIF('Obra 22'!E165, "SIM") +  COUNTIF('Obra 23'!E165, "SIM") +  COUNTIF('Obra 24'!E165, "SIM") +  COUNTIF('Obra 25'!E165, "SIM")</f>
        <v>0</v>
      </c>
      <c r="E151" s="22">
        <f>COUNTIF('Obra 1'!F165, "SIM") +  COUNTIF('Obra 2'!F165, "SIM") + COUNTIF('Obra 3'!F165, "SIM") + COUNTIF('Obra 4'!F165, "SIM")+ COUNTIF('Obra 5'!F165, "SIM") + COUNTIF('Obra 6'!F165, "SIM") +  COUNTIF('Obra 7'!F165, "SIM") +  COUNTIF('Obra 8'!F165, "SIM") +  COUNTIF('Obra 9'!F165, "SIM") +  COUNTIF('Obra 10'!F165, "SIM") +  COUNTIF('Obra 11'!F165, "SIM") +  COUNTIF('Obra 12'!F165, "SIM") +  COUNTIF('Obra 13'!F165, "SIM") +  COUNTIF('Obra 14'!F165, "SIM") +  COUNTIF('Obra 15'!F165, "SIM") +  COUNTIF('Obra 16'!F165, "SIM") +  COUNTIF('Obra 17'!F165, "SIM") +  COUNTIF('Obra 18'!F165, "SIM") +  COUNTIF('Obra 19'!F165, "SIM") +  COUNTIF('Obra 20'!F165, "SIM") +  COUNTIF('Obra 21'!F165, "SIM") +  COUNTIF('Obra 22'!F165, "SIM") +  COUNTIF('Obra 23'!F165, "SIM") +  COUNTIF('Obra 24'!F165, "SIM") +  COUNTIF('Obra 25'!F165, "SIM")</f>
        <v>0</v>
      </c>
      <c r="F151" s="22">
        <f>COUNTIF('Obra 1'!G165, "SIM") +  COUNTIF('Obra 2'!G165, "SIM") + COUNTIF('Obra 3'!G165, "SIM") + COUNTIF('Obra 4'!G165, "SIM")+ COUNTIF('Obra 5'!G165, "SIM") + COUNTIF('Obra 6'!G165, "SIM") +  COUNTIF('Obra 7'!G165, "SIM") +  COUNTIF('Obra 8'!G165, "SIM") +  COUNTIF('Obra 9'!G165, "SIM") +  COUNTIF('Obra 10'!G165, "SIM") +  COUNTIF('Obra 11'!G165, "SIM") +  COUNTIF('Obra 12'!G165, "SIM") +  COUNTIF('Obra 13'!G165, "SIM") +  COUNTIF('Obra 14'!G165, "SIM") +  COUNTIF('Obra 15'!G165, "SIM") +  COUNTIF('Obra 16'!G165, "SIM") +  COUNTIF('Obra 17'!G165, "SIM") +  COUNTIF('Obra 18'!G165, "SIM") +  COUNTIF('Obra 19'!G165, "SIM") +  COUNTIF('Obra 20'!G165, "SIM") +  COUNTIF('Obra 21'!G165, "SIM") +  COUNTIF('Obra 22'!G165, "SIM") +  COUNTIF('Obra 23'!G165, "SIM") +  COUNTIF('Obra 24'!G165, "SIM") +  COUNTIF('Obra 25'!G165, "SIM")</f>
        <v>0</v>
      </c>
      <c r="G151" s="22">
        <f>IF($B151="Especial",D151*Pontuação!R$4,IF($B151="AA",D151*Pontuação!R$5,IF($B151="A",D151*Pontuação!R$6,IF($B151="B",D151*Pontuação!R$7,IF($B151="C",D151*Pontuação!R$8,0)))))</f>
        <v>0</v>
      </c>
      <c r="H151" s="22">
        <f>IF($B151="Especial",E151*Pontuação!S$4,IF($B151="AA",E151*Pontuação!S$5,IF($B151="A",E151*Pontuação!S$6,IF($B151="B",E151*Pontuação!S$7,IF($B151="C",E151*Pontuação!S$8,0)))))</f>
        <v>0</v>
      </c>
      <c r="I151" s="22"/>
      <c r="J151" s="120">
        <f t="shared" si="4"/>
        <v>0</v>
      </c>
      <c r="K151" s="121">
        <f>COUNTIF('Obra 1'!J165, "Preenchimento incorreto!") +  COUNTIF('Obra 2'!J165, "Preenchimento incorreto!") + COUNTIF('Obra 3'!J165, "Preenchimento incorreto!") + COUNTIF('Obra 4'!J165, "Preenchimento incorreto!")+ COUNTIF('Obra 5'!J165, "Preenchimento incorreto!") + COUNTIF('Obra 6'!J165, "Preenchimento incorreto!") +  COUNTIF('Obra 7'!J165, "Preenchimento incorreto!") +  COUNTIF('Obra 8'!J165, "Preenchimento incorreto!") +  COUNTIF('Obra 9'!J165, "Preenchimento incorreto!") +  COUNTIF('Obra 10'!J165, "Preenchimento incorreto!") +  COUNTIF('Obra 11'!J165, "Preenchimento incorreto!") +  COUNTIF('Obra 12'!J165, "Preenchimento incorreto!") +  COUNTIF('Obra 13'!J165, "Preenchimento incorreto!") +  COUNTIF('Obra 14'!J165, "Preenchimento incorreto!") +  COUNTIF('Obra 15'!J165, "Preenchimento incorreto!") +  COUNTIF('Obra 16'!J165, "Preenchimento incorreto!") +  COUNTIF('Obra 17'!J165, "Preenchimento incorreto!") +  COUNTIF('Obra 18'!J165, "Preenchimento incorreto!") +  COUNTIF('Obra 19'!J165, "Preenchimento incorreto!") +  COUNTIF('Obra 20'!J165, "Preenchimento incorreto!") +  COUNTIF('Obra 21'!J165, "Preenchimento incorreto!") +  COUNTIF('Obra 22'!J165, "Preenchimento incorreto!") +  COUNTIF('Obra 23'!J165, "Preenchimento incorreto!") +  COUNTIF('Obra 24'!J165, "Preenchimento incorreto!") +  COUNTIF('Obra 25'!J165, "Preenchimento incorreto!")</f>
        <v>0</v>
      </c>
    </row>
    <row r="152" spans="2:11" x14ac:dyDescent="0.25">
      <c r="B152" s="16" t="s">
        <v>128</v>
      </c>
      <c r="C152" s="58" t="s">
        <v>70</v>
      </c>
      <c r="D152" s="22">
        <f>COUNTIF('Obra 1'!E166, "SIM") +  COUNTIF('Obra 2'!E166, "SIM") + COUNTIF('Obra 3'!E166, "SIM") + COUNTIF('Obra 4'!E166, "SIM")+ COUNTIF('Obra 5'!E166, "SIM") + COUNTIF('Obra 6'!E166, "SIM") +  COUNTIF('Obra 7'!E166, "SIM") +  COUNTIF('Obra 8'!E166, "SIM") +  COUNTIF('Obra 9'!E166, "SIM") +  COUNTIF('Obra 10'!E166, "SIM") +  COUNTIF('Obra 11'!E166, "SIM") +  COUNTIF('Obra 12'!E166, "SIM") +  COUNTIF('Obra 13'!E166, "SIM") +  COUNTIF('Obra 14'!E166, "SIM") +  COUNTIF('Obra 15'!E166, "SIM") +  COUNTIF('Obra 16'!E166, "SIM") +  COUNTIF('Obra 17'!E166, "SIM") +  COUNTIF('Obra 18'!E166, "SIM") +  COUNTIF('Obra 19'!E166, "SIM") +  COUNTIF('Obra 20'!E166, "SIM") +  COUNTIF('Obra 21'!E166, "SIM") +  COUNTIF('Obra 22'!E166, "SIM") +  COUNTIF('Obra 23'!E166, "SIM") +  COUNTIF('Obra 24'!E166, "SIM") +  COUNTIF('Obra 25'!E166, "SIM")</f>
        <v>0</v>
      </c>
      <c r="E152" s="22">
        <f>COUNTIF('Obra 1'!F166, "SIM") +  COUNTIF('Obra 2'!F166, "SIM") + COUNTIF('Obra 3'!F166, "SIM") + COUNTIF('Obra 4'!F166, "SIM")+ COUNTIF('Obra 5'!F166, "SIM") + COUNTIF('Obra 6'!F166, "SIM") +  COUNTIF('Obra 7'!F166, "SIM") +  COUNTIF('Obra 8'!F166, "SIM") +  COUNTIF('Obra 9'!F166, "SIM") +  COUNTIF('Obra 10'!F166, "SIM") +  COUNTIF('Obra 11'!F166, "SIM") +  COUNTIF('Obra 12'!F166, "SIM") +  COUNTIF('Obra 13'!F166, "SIM") +  COUNTIF('Obra 14'!F166, "SIM") +  COUNTIF('Obra 15'!F166, "SIM") +  COUNTIF('Obra 16'!F166, "SIM") +  COUNTIF('Obra 17'!F166, "SIM") +  COUNTIF('Obra 18'!F166, "SIM") +  COUNTIF('Obra 19'!F166, "SIM") +  COUNTIF('Obra 20'!F166, "SIM") +  COUNTIF('Obra 21'!F166, "SIM") +  COUNTIF('Obra 22'!F166, "SIM") +  COUNTIF('Obra 23'!F166, "SIM") +  COUNTIF('Obra 24'!F166, "SIM") +  COUNTIF('Obra 25'!F166, "SIM")</f>
        <v>0</v>
      </c>
      <c r="F152" s="22">
        <f>COUNTIF('Obra 1'!G166, "SIM") +  COUNTIF('Obra 2'!G166, "SIM") + COUNTIF('Obra 3'!G166, "SIM") + COUNTIF('Obra 4'!G166, "SIM")+ COUNTIF('Obra 5'!G166, "SIM") + COUNTIF('Obra 6'!G166, "SIM") +  COUNTIF('Obra 7'!G166, "SIM") +  COUNTIF('Obra 8'!G166, "SIM") +  COUNTIF('Obra 9'!G166, "SIM") +  COUNTIF('Obra 10'!G166, "SIM") +  COUNTIF('Obra 11'!G166, "SIM") +  COUNTIF('Obra 12'!G166, "SIM") +  COUNTIF('Obra 13'!G166, "SIM") +  COUNTIF('Obra 14'!G166, "SIM") +  COUNTIF('Obra 15'!G166, "SIM") +  COUNTIF('Obra 16'!G166, "SIM") +  COUNTIF('Obra 17'!G166, "SIM") +  COUNTIF('Obra 18'!G166, "SIM") +  COUNTIF('Obra 19'!G166, "SIM") +  COUNTIF('Obra 20'!G166, "SIM") +  COUNTIF('Obra 21'!G166, "SIM") +  COUNTIF('Obra 22'!G166, "SIM") +  COUNTIF('Obra 23'!G166, "SIM") +  COUNTIF('Obra 24'!G166, "SIM") +  COUNTIF('Obra 25'!G166, "SIM")</f>
        <v>0</v>
      </c>
      <c r="G152" s="22">
        <f>IF($B152="Especial",D152*Pontuação!R$4,IF($B152="AA",D152*Pontuação!R$5,IF($B152="A",D152*Pontuação!R$6,IF($B152="B",D152*Pontuação!R$7,IF($B152="C",D152*Pontuação!R$8,0)))))</f>
        <v>0</v>
      </c>
      <c r="H152" s="22">
        <f>IF($B152="Especial",E152*Pontuação!S$4,IF($B152="AA",E152*Pontuação!S$5,IF($B152="A",E152*Pontuação!S$6,IF($B152="B",E152*Pontuação!S$7,IF($B152="C",E152*Pontuação!S$8,0)))))</f>
        <v>0</v>
      </c>
      <c r="I152" s="22"/>
      <c r="J152" s="120">
        <f t="shared" si="4"/>
        <v>0</v>
      </c>
      <c r="K152" s="121">
        <f>COUNTIF('Obra 1'!J166, "Preenchimento incorreto!") +  COUNTIF('Obra 2'!J166, "Preenchimento incorreto!") + COUNTIF('Obra 3'!J166, "Preenchimento incorreto!") + COUNTIF('Obra 4'!J166, "Preenchimento incorreto!")+ COUNTIF('Obra 5'!J166, "Preenchimento incorreto!") + COUNTIF('Obra 6'!J166, "Preenchimento incorreto!") +  COUNTIF('Obra 7'!J166, "Preenchimento incorreto!") +  COUNTIF('Obra 8'!J166, "Preenchimento incorreto!") +  COUNTIF('Obra 9'!J166, "Preenchimento incorreto!") +  COUNTIF('Obra 10'!J166, "Preenchimento incorreto!") +  COUNTIF('Obra 11'!J166, "Preenchimento incorreto!") +  COUNTIF('Obra 12'!J166, "Preenchimento incorreto!") +  COUNTIF('Obra 13'!J166, "Preenchimento incorreto!") +  COUNTIF('Obra 14'!J166, "Preenchimento incorreto!") +  COUNTIF('Obra 15'!J166, "Preenchimento incorreto!") +  COUNTIF('Obra 16'!J166, "Preenchimento incorreto!") +  COUNTIF('Obra 17'!J166, "Preenchimento incorreto!") +  COUNTIF('Obra 18'!J166, "Preenchimento incorreto!") +  COUNTIF('Obra 19'!J166, "Preenchimento incorreto!") +  COUNTIF('Obra 20'!J166, "Preenchimento incorreto!") +  COUNTIF('Obra 21'!J166, "Preenchimento incorreto!") +  COUNTIF('Obra 22'!J166, "Preenchimento incorreto!") +  COUNTIF('Obra 23'!J166, "Preenchimento incorreto!") +  COUNTIF('Obra 24'!J166, "Preenchimento incorreto!") +  COUNTIF('Obra 25'!J166, "Preenchimento incorreto!")</f>
        <v>0</v>
      </c>
    </row>
    <row r="153" spans="2:11" x14ac:dyDescent="0.25">
      <c r="B153" s="14" t="s">
        <v>128</v>
      </c>
      <c r="C153" s="58" t="s">
        <v>116</v>
      </c>
      <c r="D153" s="22">
        <f>COUNTIF('Obra 1'!E167, "SIM") +  COUNTIF('Obra 2'!E167, "SIM") + COUNTIF('Obra 3'!E167, "SIM") + COUNTIF('Obra 4'!E167, "SIM")+ COUNTIF('Obra 5'!E167, "SIM") + COUNTIF('Obra 6'!E167, "SIM") +  COUNTIF('Obra 7'!E167, "SIM") +  COUNTIF('Obra 8'!E167, "SIM") +  COUNTIF('Obra 9'!E167, "SIM") +  COUNTIF('Obra 10'!E167, "SIM") +  COUNTIF('Obra 11'!E167, "SIM") +  COUNTIF('Obra 12'!E167, "SIM") +  COUNTIF('Obra 13'!E167, "SIM") +  COUNTIF('Obra 14'!E167, "SIM") +  COUNTIF('Obra 15'!E167, "SIM") +  COUNTIF('Obra 16'!E167, "SIM") +  COUNTIF('Obra 17'!E167, "SIM") +  COUNTIF('Obra 18'!E167, "SIM") +  COUNTIF('Obra 19'!E167, "SIM") +  COUNTIF('Obra 20'!E167, "SIM") +  COUNTIF('Obra 21'!E167, "SIM") +  COUNTIF('Obra 22'!E167, "SIM") +  COUNTIF('Obra 23'!E167, "SIM") +  COUNTIF('Obra 24'!E167, "SIM") +  COUNTIF('Obra 25'!E167, "SIM")</f>
        <v>0</v>
      </c>
      <c r="E153" s="22">
        <f>COUNTIF('Obra 1'!F167, "SIM") +  COUNTIF('Obra 2'!F167, "SIM") + COUNTIF('Obra 3'!F167, "SIM") + COUNTIF('Obra 4'!F167, "SIM")+ COUNTIF('Obra 5'!F167, "SIM") + COUNTIF('Obra 6'!F167, "SIM") +  COUNTIF('Obra 7'!F167, "SIM") +  COUNTIF('Obra 8'!F167, "SIM") +  COUNTIF('Obra 9'!F167, "SIM") +  COUNTIF('Obra 10'!F167, "SIM") +  COUNTIF('Obra 11'!F167, "SIM") +  COUNTIF('Obra 12'!F167, "SIM") +  COUNTIF('Obra 13'!F167, "SIM") +  COUNTIF('Obra 14'!F167, "SIM") +  COUNTIF('Obra 15'!F167, "SIM") +  COUNTIF('Obra 16'!F167, "SIM") +  COUNTIF('Obra 17'!F167, "SIM") +  COUNTIF('Obra 18'!F167, "SIM") +  COUNTIF('Obra 19'!F167, "SIM") +  COUNTIF('Obra 20'!F167, "SIM") +  COUNTIF('Obra 21'!F167, "SIM") +  COUNTIF('Obra 22'!F167, "SIM") +  COUNTIF('Obra 23'!F167, "SIM") +  COUNTIF('Obra 24'!F167, "SIM") +  COUNTIF('Obra 25'!F167, "SIM")</f>
        <v>0</v>
      </c>
      <c r="F153" s="22">
        <f>COUNTIF('Obra 1'!G167, "SIM") +  COUNTIF('Obra 2'!G167, "SIM") + COUNTIF('Obra 3'!G167, "SIM") + COUNTIF('Obra 4'!G167, "SIM")+ COUNTIF('Obra 5'!G167, "SIM") + COUNTIF('Obra 6'!G167, "SIM") +  COUNTIF('Obra 7'!G167, "SIM") +  COUNTIF('Obra 8'!G167, "SIM") +  COUNTIF('Obra 9'!G167, "SIM") +  COUNTIF('Obra 10'!G167, "SIM") +  COUNTIF('Obra 11'!G167, "SIM") +  COUNTIF('Obra 12'!G167, "SIM") +  COUNTIF('Obra 13'!G167, "SIM") +  COUNTIF('Obra 14'!G167, "SIM") +  COUNTIF('Obra 15'!G167, "SIM") +  COUNTIF('Obra 16'!G167, "SIM") +  COUNTIF('Obra 17'!G167, "SIM") +  COUNTIF('Obra 18'!G167, "SIM") +  COUNTIF('Obra 19'!G167, "SIM") +  COUNTIF('Obra 20'!G167, "SIM") +  COUNTIF('Obra 21'!G167, "SIM") +  COUNTIF('Obra 22'!G167, "SIM") +  COUNTIF('Obra 23'!G167, "SIM") +  COUNTIF('Obra 24'!G167, "SIM") +  COUNTIF('Obra 25'!G167, "SIM")</f>
        <v>0</v>
      </c>
      <c r="G153" s="22">
        <f>IF($B153="Especial",D153*Pontuação!R$4,IF($B153="AA",D153*Pontuação!R$5,IF($B153="A",D153*Pontuação!R$6,IF($B153="B",D153*Pontuação!R$7,IF($B153="C",D153*Pontuação!R$8,0)))))</f>
        <v>0</v>
      </c>
      <c r="H153" s="22">
        <f>IF($B153="Especial",E153*Pontuação!S$4,IF($B153="AA",E153*Pontuação!S$5,IF($B153="A",E153*Pontuação!S$6,IF($B153="B",E153*Pontuação!S$7,IF($B153="C",E153*Pontuação!S$8,0)))))</f>
        <v>0</v>
      </c>
      <c r="I153" s="22"/>
      <c r="J153" s="120">
        <f t="shared" ref="J153:J162" si="5">SUM(G153:I153)</f>
        <v>0</v>
      </c>
      <c r="K153" s="121">
        <f>COUNTIF('Obra 1'!J167, "Preenchimento incorreto!") +  COUNTIF('Obra 2'!J167, "Preenchimento incorreto!") + COUNTIF('Obra 3'!J167, "Preenchimento incorreto!") + COUNTIF('Obra 4'!J167, "Preenchimento incorreto!")+ COUNTIF('Obra 5'!J167, "Preenchimento incorreto!") + COUNTIF('Obra 6'!J167, "Preenchimento incorreto!") +  COUNTIF('Obra 7'!J167, "Preenchimento incorreto!") +  COUNTIF('Obra 8'!J167, "Preenchimento incorreto!") +  COUNTIF('Obra 9'!J167, "Preenchimento incorreto!") +  COUNTIF('Obra 10'!J167, "Preenchimento incorreto!") +  COUNTIF('Obra 11'!J167, "Preenchimento incorreto!") +  COUNTIF('Obra 12'!J167, "Preenchimento incorreto!") +  COUNTIF('Obra 13'!J167, "Preenchimento incorreto!") +  COUNTIF('Obra 14'!J167, "Preenchimento incorreto!") +  COUNTIF('Obra 15'!J167, "Preenchimento incorreto!") +  COUNTIF('Obra 16'!J167, "Preenchimento incorreto!") +  COUNTIF('Obra 17'!J167, "Preenchimento incorreto!") +  COUNTIF('Obra 18'!J167, "Preenchimento incorreto!") +  COUNTIF('Obra 19'!J167, "Preenchimento incorreto!") +  COUNTIF('Obra 20'!J167, "Preenchimento incorreto!") +  COUNTIF('Obra 21'!J167, "Preenchimento incorreto!") +  COUNTIF('Obra 22'!J167, "Preenchimento incorreto!") +  COUNTIF('Obra 23'!J167, "Preenchimento incorreto!") +  COUNTIF('Obra 24'!J167, "Preenchimento incorreto!") +  COUNTIF('Obra 25'!J167, "Preenchimento incorreto!")</f>
        <v>0</v>
      </c>
    </row>
    <row r="154" spans="2:11" x14ac:dyDescent="0.25">
      <c r="B154" s="16" t="s">
        <v>128</v>
      </c>
      <c r="C154" s="58" t="s">
        <v>117</v>
      </c>
      <c r="D154" s="22">
        <f>COUNTIF('Obra 1'!E168, "SIM") +  COUNTIF('Obra 2'!E168, "SIM") + COUNTIF('Obra 3'!E168, "SIM") + COUNTIF('Obra 4'!E168, "SIM")+ COUNTIF('Obra 5'!E168, "SIM") + COUNTIF('Obra 6'!E168, "SIM") +  COUNTIF('Obra 7'!E168, "SIM") +  COUNTIF('Obra 8'!E168, "SIM") +  COUNTIF('Obra 9'!E168, "SIM") +  COUNTIF('Obra 10'!E168, "SIM") +  COUNTIF('Obra 11'!E168, "SIM") +  COUNTIF('Obra 12'!E168, "SIM") +  COUNTIF('Obra 13'!E168, "SIM") +  COUNTIF('Obra 14'!E168, "SIM") +  COUNTIF('Obra 15'!E168, "SIM") +  COUNTIF('Obra 16'!E168, "SIM") +  COUNTIF('Obra 17'!E168, "SIM") +  COUNTIF('Obra 18'!E168, "SIM") +  COUNTIF('Obra 19'!E168, "SIM") +  COUNTIF('Obra 20'!E168, "SIM") +  COUNTIF('Obra 21'!E168, "SIM") +  COUNTIF('Obra 22'!E168, "SIM") +  COUNTIF('Obra 23'!E168, "SIM") +  COUNTIF('Obra 24'!E168, "SIM") +  COUNTIF('Obra 25'!E168, "SIM")</f>
        <v>0</v>
      </c>
      <c r="E154" s="22">
        <f>COUNTIF('Obra 1'!F168, "SIM") +  COUNTIF('Obra 2'!F168, "SIM") + COUNTIF('Obra 3'!F168, "SIM") + COUNTIF('Obra 4'!F168, "SIM")+ COUNTIF('Obra 5'!F168, "SIM") + COUNTIF('Obra 6'!F168, "SIM") +  COUNTIF('Obra 7'!F168, "SIM") +  COUNTIF('Obra 8'!F168, "SIM") +  COUNTIF('Obra 9'!F168, "SIM") +  COUNTIF('Obra 10'!F168, "SIM") +  COUNTIF('Obra 11'!F168, "SIM") +  COUNTIF('Obra 12'!F168, "SIM") +  COUNTIF('Obra 13'!F168, "SIM") +  COUNTIF('Obra 14'!F168, "SIM") +  COUNTIF('Obra 15'!F168, "SIM") +  COUNTIF('Obra 16'!F168, "SIM") +  COUNTIF('Obra 17'!F168, "SIM") +  COUNTIF('Obra 18'!F168, "SIM") +  COUNTIF('Obra 19'!F168, "SIM") +  COUNTIF('Obra 20'!F168, "SIM") +  COUNTIF('Obra 21'!F168, "SIM") +  COUNTIF('Obra 22'!F168, "SIM") +  COUNTIF('Obra 23'!F168, "SIM") +  COUNTIF('Obra 24'!F168, "SIM") +  COUNTIF('Obra 25'!F168, "SIM")</f>
        <v>0</v>
      </c>
      <c r="F154" s="22">
        <f>COUNTIF('Obra 1'!G168, "SIM") +  COUNTIF('Obra 2'!G168, "SIM") + COUNTIF('Obra 3'!G168, "SIM") + COUNTIF('Obra 4'!G168, "SIM")+ COUNTIF('Obra 5'!G168, "SIM") + COUNTIF('Obra 6'!G168, "SIM") +  COUNTIF('Obra 7'!G168, "SIM") +  COUNTIF('Obra 8'!G168, "SIM") +  COUNTIF('Obra 9'!G168, "SIM") +  COUNTIF('Obra 10'!G168, "SIM") +  COUNTIF('Obra 11'!G168, "SIM") +  COUNTIF('Obra 12'!G168, "SIM") +  COUNTIF('Obra 13'!G168, "SIM") +  COUNTIF('Obra 14'!G168, "SIM") +  COUNTIF('Obra 15'!G168, "SIM") +  COUNTIF('Obra 16'!G168, "SIM") +  COUNTIF('Obra 17'!G168, "SIM") +  COUNTIF('Obra 18'!G168, "SIM") +  COUNTIF('Obra 19'!G168, "SIM") +  COUNTIF('Obra 20'!G168, "SIM") +  COUNTIF('Obra 21'!G168, "SIM") +  COUNTIF('Obra 22'!G168, "SIM") +  COUNTIF('Obra 23'!G168, "SIM") +  COUNTIF('Obra 24'!G168, "SIM") +  COUNTIF('Obra 25'!G168, "SIM")</f>
        <v>0</v>
      </c>
      <c r="G154" s="22">
        <f>IF($B154="Especial",D154*Pontuação!R$4,IF($B154="AA",D154*Pontuação!R$5,IF($B154="A",D154*Pontuação!R$6,IF($B154="B",D154*Pontuação!R$7,IF($B154="C",D154*Pontuação!R$8,0)))))</f>
        <v>0</v>
      </c>
      <c r="H154" s="22">
        <f>IF($B154="Especial",E154*Pontuação!S$4,IF($B154="AA",E154*Pontuação!S$5,IF($B154="A",E154*Pontuação!S$6,IF($B154="B",E154*Pontuação!S$7,IF($B154="C",E154*Pontuação!S$8,0)))))</f>
        <v>0</v>
      </c>
      <c r="I154" s="22"/>
      <c r="J154" s="120">
        <f t="shared" si="5"/>
        <v>0</v>
      </c>
      <c r="K154" s="121">
        <f>COUNTIF('Obra 1'!J168, "Preenchimento incorreto!") +  COUNTIF('Obra 2'!J168, "Preenchimento incorreto!") + COUNTIF('Obra 3'!J168, "Preenchimento incorreto!") + COUNTIF('Obra 4'!J168, "Preenchimento incorreto!")+ COUNTIF('Obra 5'!J168, "Preenchimento incorreto!") + COUNTIF('Obra 6'!J168, "Preenchimento incorreto!") +  COUNTIF('Obra 7'!J168, "Preenchimento incorreto!") +  COUNTIF('Obra 8'!J168, "Preenchimento incorreto!") +  COUNTIF('Obra 9'!J168, "Preenchimento incorreto!") +  COUNTIF('Obra 10'!J168, "Preenchimento incorreto!") +  COUNTIF('Obra 11'!J168, "Preenchimento incorreto!") +  COUNTIF('Obra 12'!J168, "Preenchimento incorreto!") +  COUNTIF('Obra 13'!J168, "Preenchimento incorreto!") +  COUNTIF('Obra 14'!J168, "Preenchimento incorreto!") +  COUNTIF('Obra 15'!J168, "Preenchimento incorreto!") +  COUNTIF('Obra 16'!J168, "Preenchimento incorreto!") +  COUNTIF('Obra 17'!J168, "Preenchimento incorreto!") +  COUNTIF('Obra 18'!J168, "Preenchimento incorreto!") +  COUNTIF('Obra 19'!J168, "Preenchimento incorreto!") +  COUNTIF('Obra 20'!J168, "Preenchimento incorreto!") +  COUNTIF('Obra 21'!J168, "Preenchimento incorreto!") +  COUNTIF('Obra 22'!J168, "Preenchimento incorreto!") +  COUNTIF('Obra 23'!J168, "Preenchimento incorreto!") +  COUNTIF('Obra 24'!J168, "Preenchimento incorreto!") +  COUNTIF('Obra 25'!J168, "Preenchimento incorreto!")</f>
        <v>0</v>
      </c>
    </row>
    <row r="155" spans="2:11" x14ac:dyDescent="0.25">
      <c r="B155" s="14" t="s">
        <v>128</v>
      </c>
      <c r="C155" s="58" t="s">
        <v>119</v>
      </c>
      <c r="D155" s="22">
        <f>COUNTIF('Obra 1'!E169, "SIM") +  COUNTIF('Obra 2'!E169, "SIM") + COUNTIF('Obra 3'!E169, "SIM") + COUNTIF('Obra 4'!E169, "SIM")+ COUNTIF('Obra 5'!E169, "SIM") + COUNTIF('Obra 6'!E169, "SIM") +  COUNTIF('Obra 7'!E169, "SIM") +  COUNTIF('Obra 8'!E169, "SIM") +  COUNTIF('Obra 9'!E169, "SIM") +  COUNTIF('Obra 10'!E169, "SIM") +  COUNTIF('Obra 11'!E169, "SIM") +  COUNTIF('Obra 12'!E169, "SIM") +  COUNTIF('Obra 13'!E169, "SIM") +  COUNTIF('Obra 14'!E169, "SIM") +  COUNTIF('Obra 15'!E169, "SIM") +  COUNTIF('Obra 16'!E169, "SIM") +  COUNTIF('Obra 17'!E169, "SIM") +  COUNTIF('Obra 18'!E169, "SIM") +  COUNTIF('Obra 19'!E169, "SIM") +  COUNTIF('Obra 20'!E169, "SIM") +  COUNTIF('Obra 21'!E169, "SIM") +  COUNTIF('Obra 22'!E169, "SIM") +  COUNTIF('Obra 23'!E169, "SIM") +  COUNTIF('Obra 24'!E169, "SIM") +  COUNTIF('Obra 25'!E169, "SIM")</f>
        <v>0</v>
      </c>
      <c r="E155" s="22">
        <f>COUNTIF('Obra 1'!F169, "SIM") +  COUNTIF('Obra 2'!F169, "SIM") + COUNTIF('Obra 3'!F169, "SIM") + COUNTIF('Obra 4'!F169, "SIM")+ COUNTIF('Obra 5'!F169, "SIM") + COUNTIF('Obra 6'!F169, "SIM") +  COUNTIF('Obra 7'!F169, "SIM") +  COUNTIF('Obra 8'!F169, "SIM") +  COUNTIF('Obra 9'!F169, "SIM") +  COUNTIF('Obra 10'!F169, "SIM") +  COUNTIF('Obra 11'!F169, "SIM") +  COUNTIF('Obra 12'!F169, "SIM") +  COUNTIF('Obra 13'!F169, "SIM") +  COUNTIF('Obra 14'!F169, "SIM") +  COUNTIF('Obra 15'!F169, "SIM") +  COUNTIF('Obra 16'!F169, "SIM") +  COUNTIF('Obra 17'!F169, "SIM") +  COUNTIF('Obra 18'!F169, "SIM") +  COUNTIF('Obra 19'!F169, "SIM") +  COUNTIF('Obra 20'!F169, "SIM") +  COUNTIF('Obra 21'!F169, "SIM") +  COUNTIF('Obra 22'!F169, "SIM") +  COUNTIF('Obra 23'!F169, "SIM") +  COUNTIF('Obra 24'!F169, "SIM") +  COUNTIF('Obra 25'!F169, "SIM")</f>
        <v>0</v>
      </c>
      <c r="F155" s="22">
        <f>COUNTIF('Obra 1'!G169, "SIM") +  COUNTIF('Obra 2'!G169, "SIM") + COUNTIF('Obra 3'!G169, "SIM") + COUNTIF('Obra 4'!G169, "SIM")+ COUNTIF('Obra 5'!G169, "SIM") + COUNTIF('Obra 6'!G169, "SIM") +  COUNTIF('Obra 7'!G169, "SIM") +  COUNTIF('Obra 8'!G169, "SIM") +  COUNTIF('Obra 9'!G169, "SIM") +  COUNTIF('Obra 10'!G169, "SIM") +  COUNTIF('Obra 11'!G169, "SIM") +  COUNTIF('Obra 12'!G169, "SIM") +  COUNTIF('Obra 13'!G169, "SIM") +  COUNTIF('Obra 14'!G169, "SIM") +  COUNTIF('Obra 15'!G169, "SIM") +  COUNTIF('Obra 16'!G169, "SIM") +  COUNTIF('Obra 17'!G169, "SIM") +  COUNTIF('Obra 18'!G169, "SIM") +  COUNTIF('Obra 19'!G169, "SIM") +  COUNTIF('Obra 20'!G169, "SIM") +  COUNTIF('Obra 21'!G169, "SIM") +  COUNTIF('Obra 22'!G169, "SIM") +  COUNTIF('Obra 23'!G169, "SIM") +  COUNTIF('Obra 24'!G169, "SIM") +  COUNTIF('Obra 25'!G169, "SIM")</f>
        <v>0</v>
      </c>
      <c r="G155" s="22">
        <f>IF($B155="Especial",D155*Pontuação!R$4,IF($B155="AA",D155*Pontuação!R$5,IF($B155="A",D155*Pontuação!R$6,IF($B155="B",D155*Pontuação!R$7,IF($B155="C",D155*Pontuação!R$8,0)))))</f>
        <v>0</v>
      </c>
      <c r="H155" s="22">
        <f>IF($B155="Especial",E155*Pontuação!S$4,IF($B155="AA",E155*Pontuação!S$5,IF($B155="A",E155*Pontuação!S$6,IF($B155="B",E155*Pontuação!S$7,IF($B155="C",E155*Pontuação!S$8,0)))))</f>
        <v>0</v>
      </c>
      <c r="I155" s="22"/>
      <c r="J155" s="120">
        <f t="shared" si="5"/>
        <v>0</v>
      </c>
      <c r="K155" s="121">
        <f>COUNTIF('Obra 1'!J169, "Preenchimento incorreto!") +  COUNTIF('Obra 2'!J169, "Preenchimento incorreto!") + COUNTIF('Obra 3'!J169, "Preenchimento incorreto!") + COUNTIF('Obra 4'!J169, "Preenchimento incorreto!")+ COUNTIF('Obra 5'!J169, "Preenchimento incorreto!") + COUNTIF('Obra 6'!J169, "Preenchimento incorreto!") +  COUNTIF('Obra 7'!J169, "Preenchimento incorreto!") +  COUNTIF('Obra 8'!J169, "Preenchimento incorreto!") +  COUNTIF('Obra 9'!J169, "Preenchimento incorreto!") +  COUNTIF('Obra 10'!J169, "Preenchimento incorreto!") +  COUNTIF('Obra 11'!J169, "Preenchimento incorreto!") +  COUNTIF('Obra 12'!J169, "Preenchimento incorreto!") +  COUNTIF('Obra 13'!J169, "Preenchimento incorreto!") +  COUNTIF('Obra 14'!J169, "Preenchimento incorreto!") +  COUNTIF('Obra 15'!J169, "Preenchimento incorreto!") +  COUNTIF('Obra 16'!J169, "Preenchimento incorreto!") +  COUNTIF('Obra 17'!J169, "Preenchimento incorreto!") +  COUNTIF('Obra 18'!J169, "Preenchimento incorreto!") +  COUNTIF('Obra 19'!J169, "Preenchimento incorreto!") +  COUNTIF('Obra 20'!J169, "Preenchimento incorreto!") +  COUNTIF('Obra 21'!J169, "Preenchimento incorreto!") +  COUNTIF('Obra 22'!J169, "Preenchimento incorreto!") +  COUNTIF('Obra 23'!J169, "Preenchimento incorreto!") +  COUNTIF('Obra 24'!J169, "Preenchimento incorreto!") +  COUNTIF('Obra 25'!J169, "Preenchimento incorreto!")</f>
        <v>0</v>
      </c>
    </row>
    <row r="156" spans="2:11" x14ac:dyDescent="0.25">
      <c r="B156" s="16" t="s">
        <v>128</v>
      </c>
      <c r="C156" s="58" t="s">
        <v>120</v>
      </c>
      <c r="D156" s="22">
        <f>COUNTIF('Obra 1'!E170, "SIM") +  COUNTIF('Obra 2'!E170, "SIM") + COUNTIF('Obra 3'!E170, "SIM") + COUNTIF('Obra 4'!E170, "SIM")+ COUNTIF('Obra 5'!E170, "SIM") + COUNTIF('Obra 6'!E170, "SIM") +  COUNTIF('Obra 7'!E170, "SIM") +  COUNTIF('Obra 8'!E170, "SIM") +  COUNTIF('Obra 9'!E170, "SIM") +  COUNTIF('Obra 10'!E170, "SIM") +  COUNTIF('Obra 11'!E170, "SIM") +  COUNTIF('Obra 12'!E170, "SIM") +  COUNTIF('Obra 13'!E170, "SIM") +  COUNTIF('Obra 14'!E170, "SIM") +  COUNTIF('Obra 15'!E170, "SIM") +  COUNTIF('Obra 16'!E170, "SIM") +  COUNTIF('Obra 17'!E170, "SIM") +  COUNTIF('Obra 18'!E170, "SIM") +  COUNTIF('Obra 19'!E170, "SIM") +  COUNTIF('Obra 20'!E170, "SIM") +  COUNTIF('Obra 21'!E170, "SIM") +  COUNTIF('Obra 22'!E170, "SIM") +  COUNTIF('Obra 23'!E170, "SIM") +  COUNTIF('Obra 24'!E170, "SIM") +  COUNTIF('Obra 25'!E170, "SIM")</f>
        <v>0</v>
      </c>
      <c r="E156" s="22">
        <f>COUNTIF('Obra 1'!F170, "SIM") +  COUNTIF('Obra 2'!F170, "SIM") + COUNTIF('Obra 3'!F170, "SIM") + COUNTIF('Obra 4'!F170, "SIM")+ COUNTIF('Obra 5'!F170, "SIM") + COUNTIF('Obra 6'!F170, "SIM") +  COUNTIF('Obra 7'!F170, "SIM") +  COUNTIF('Obra 8'!F170, "SIM") +  COUNTIF('Obra 9'!F170, "SIM") +  COUNTIF('Obra 10'!F170, "SIM") +  COUNTIF('Obra 11'!F170, "SIM") +  COUNTIF('Obra 12'!F170, "SIM") +  COUNTIF('Obra 13'!F170, "SIM") +  COUNTIF('Obra 14'!F170, "SIM") +  COUNTIF('Obra 15'!F170, "SIM") +  COUNTIF('Obra 16'!F170, "SIM") +  COUNTIF('Obra 17'!F170, "SIM") +  COUNTIF('Obra 18'!F170, "SIM") +  COUNTIF('Obra 19'!F170, "SIM") +  COUNTIF('Obra 20'!F170, "SIM") +  COUNTIF('Obra 21'!F170, "SIM") +  COUNTIF('Obra 22'!F170, "SIM") +  COUNTIF('Obra 23'!F170, "SIM") +  COUNTIF('Obra 24'!F170, "SIM") +  COUNTIF('Obra 25'!F170, "SIM")</f>
        <v>0</v>
      </c>
      <c r="F156" s="22">
        <f>COUNTIF('Obra 1'!G170, "SIM") +  COUNTIF('Obra 2'!G170, "SIM") + COUNTIF('Obra 3'!G170, "SIM") + COUNTIF('Obra 4'!G170, "SIM")+ COUNTIF('Obra 5'!G170, "SIM") + COUNTIF('Obra 6'!G170, "SIM") +  COUNTIF('Obra 7'!G170, "SIM") +  COUNTIF('Obra 8'!G170, "SIM") +  COUNTIF('Obra 9'!G170, "SIM") +  COUNTIF('Obra 10'!G170, "SIM") +  COUNTIF('Obra 11'!G170, "SIM") +  COUNTIF('Obra 12'!G170, "SIM") +  COUNTIF('Obra 13'!G170, "SIM") +  COUNTIF('Obra 14'!G170, "SIM") +  COUNTIF('Obra 15'!G170, "SIM") +  COUNTIF('Obra 16'!G170, "SIM") +  COUNTIF('Obra 17'!G170, "SIM") +  COUNTIF('Obra 18'!G170, "SIM") +  COUNTIF('Obra 19'!G170, "SIM") +  COUNTIF('Obra 20'!G170, "SIM") +  COUNTIF('Obra 21'!G170, "SIM") +  COUNTIF('Obra 22'!G170, "SIM") +  COUNTIF('Obra 23'!G170, "SIM") +  COUNTIF('Obra 24'!G170, "SIM") +  COUNTIF('Obra 25'!G170, "SIM")</f>
        <v>0</v>
      </c>
      <c r="G156" s="22">
        <f>IF($B156="Especial",D156*Pontuação!R$4,IF($B156="AA",D156*Pontuação!R$5,IF($B156="A",D156*Pontuação!R$6,IF($B156="B",D156*Pontuação!R$7,IF($B156="C",D156*Pontuação!R$8,0)))))</f>
        <v>0</v>
      </c>
      <c r="H156" s="22">
        <f>IF($B156="Especial",E156*Pontuação!S$4,IF($B156="AA",E156*Pontuação!S$5,IF($B156="A",E156*Pontuação!S$6,IF($B156="B",E156*Pontuação!S$7,IF($B156="C",E156*Pontuação!S$8,0)))))</f>
        <v>0</v>
      </c>
      <c r="I156" s="22"/>
      <c r="J156" s="120">
        <f t="shared" si="5"/>
        <v>0</v>
      </c>
      <c r="K156" s="121">
        <f>COUNTIF('Obra 1'!J170, "Preenchimento incorreto!") +  COUNTIF('Obra 2'!J170, "Preenchimento incorreto!") + COUNTIF('Obra 3'!J170, "Preenchimento incorreto!") + COUNTIF('Obra 4'!J170, "Preenchimento incorreto!")+ COUNTIF('Obra 5'!J170, "Preenchimento incorreto!") + COUNTIF('Obra 6'!J170, "Preenchimento incorreto!") +  COUNTIF('Obra 7'!J170, "Preenchimento incorreto!") +  COUNTIF('Obra 8'!J170, "Preenchimento incorreto!") +  COUNTIF('Obra 9'!J170, "Preenchimento incorreto!") +  COUNTIF('Obra 10'!J170, "Preenchimento incorreto!") +  COUNTIF('Obra 11'!J170, "Preenchimento incorreto!") +  COUNTIF('Obra 12'!J170, "Preenchimento incorreto!") +  COUNTIF('Obra 13'!J170, "Preenchimento incorreto!") +  COUNTIF('Obra 14'!J170, "Preenchimento incorreto!") +  COUNTIF('Obra 15'!J170, "Preenchimento incorreto!") +  COUNTIF('Obra 16'!J170, "Preenchimento incorreto!") +  COUNTIF('Obra 17'!J170, "Preenchimento incorreto!") +  COUNTIF('Obra 18'!J170, "Preenchimento incorreto!") +  COUNTIF('Obra 19'!J170, "Preenchimento incorreto!") +  COUNTIF('Obra 20'!J170, "Preenchimento incorreto!") +  COUNTIF('Obra 21'!J170, "Preenchimento incorreto!") +  COUNTIF('Obra 22'!J170, "Preenchimento incorreto!") +  COUNTIF('Obra 23'!J170, "Preenchimento incorreto!") +  COUNTIF('Obra 24'!J170, "Preenchimento incorreto!") +  COUNTIF('Obra 25'!J170, "Preenchimento incorreto!")</f>
        <v>0</v>
      </c>
    </row>
    <row r="157" spans="2:11" x14ac:dyDescent="0.25">
      <c r="B157" s="14" t="s">
        <v>128</v>
      </c>
      <c r="C157" s="58" t="s">
        <v>121</v>
      </c>
      <c r="D157" s="22">
        <f>COUNTIF('Obra 1'!E171, "SIM") +  COUNTIF('Obra 2'!E171, "SIM") + COUNTIF('Obra 3'!E171, "SIM") + COUNTIF('Obra 4'!E171, "SIM")+ COUNTIF('Obra 5'!E171, "SIM") + COUNTIF('Obra 6'!E171, "SIM") +  COUNTIF('Obra 7'!E171, "SIM") +  COUNTIF('Obra 8'!E171, "SIM") +  COUNTIF('Obra 9'!E171, "SIM") +  COUNTIF('Obra 10'!E171, "SIM") +  COUNTIF('Obra 11'!E171, "SIM") +  COUNTIF('Obra 12'!E171, "SIM") +  COUNTIF('Obra 13'!E171, "SIM") +  COUNTIF('Obra 14'!E171, "SIM") +  COUNTIF('Obra 15'!E171, "SIM") +  COUNTIF('Obra 16'!E171, "SIM") +  COUNTIF('Obra 17'!E171, "SIM") +  COUNTIF('Obra 18'!E171, "SIM") +  COUNTIF('Obra 19'!E171, "SIM") +  COUNTIF('Obra 20'!E171, "SIM") +  COUNTIF('Obra 21'!E171, "SIM") +  COUNTIF('Obra 22'!E171, "SIM") +  COUNTIF('Obra 23'!E171, "SIM") +  COUNTIF('Obra 24'!E171, "SIM") +  COUNTIF('Obra 25'!E171, "SIM")</f>
        <v>0</v>
      </c>
      <c r="E157" s="22">
        <f>COUNTIF('Obra 1'!F171, "SIM") +  COUNTIF('Obra 2'!F171, "SIM") + COUNTIF('Obra 3'!F171, "SIM") + COUNTIF('Obra 4'!F171, "SIM")+ COUNTIF('Obra 5'!F171, "SIM") + COUNTIF('Obra 6'!F171, "SIM") +  COUNTIF('Obra 7'!F171, "SIM") +  COUNTIF('Obra 8'!F171, "SIM") +  COUNTIF('Obra 9'!F171, "SIM") +  COUNTIF('Obra 10'!F171, "SIM") +  COUNTIF('Obra 11'!F171, "SIM") +  COUNTIF('Obra 12'!F171, "SIM") +  COUNTIF('Obra 13'!F171, "SIM") +  COUNTIF('Obra 14'!F171, "SIM") +  COUNTIF('Obra 15'!F171, "SIM") +  COUNTIF('Obra 16'!F171, "SIM") +  COUNTIF('Obra 17'!F171, "SIM") +  COUNTIF('Obra 18'!F171, "SIM") +  COUNTIF('Obra 19'!F171, "SIM") +  COUNTIF('Obra 20'!F171, "SIM") +  COUNTIF('Obra 21'!F171, "SIM") +  COUNTIF('Obra 22'!F171, "SIM") +  COUNTIF('Obra 23'!F171, "SIM") +  COUNTIF('Obra 24'!F171, "SIM") +  COUNTIF('Obra 25'!F171, "SIM")</f>
        <v>0</v>
      </c>
      <c r="F157" s="22">
        <f>COUNTIF('Obra 1'!G171, "SIM") +  COUNTIF('Obra 2'!G171, "SIM") + COUNTIF('Obra 3'!G171, "SIM") + COUNTIF('Obra 4'!G171, "SIM")+ COUNTIF('Obra 5'!G171, "SIM") + COUNTIF('Obra 6'!G171, "SIM") +  COUNTIF('Obra 7'!G171, "SIM") +  COUNTIF('Obra 8'!G171, "SIM") +  COUNTIF('Obra 9'!G171, "SIM") +  COUNTIF('Obra 10'!G171, "SIM") +  COUNTIF('Obra 11'!G171, "SIM") +  COUNTIF('Obra 12'!G171, "SIM") +  COUNTIF('Obra 13'!G171, "SIM") +  COUNTIF('Obra 14'!G171, "SIM") +  COUNTIF('Obra 15'!G171, "SIM") +  COUNTIF('Obra 16'!G171, "SIM") +  COUNTIF('Obra 17'!G171, "SIM") +  COUNTIF('Obra 18'!G171, "SIM") +  COUNTIF('Obra 19'!G171, "SIM") +  COUNTIF('Obra 20'!G171, "SIM") +  COUNTIF('Obra 21'!G171, "SIM") +  COUNTIF('Obra 22'!G171, "SIM") +  COUNTIF('Obra 23'!G171, "SIM") +  COUNTIF('Obra 24'!G171, "SIM") +  COUNTIF('Obra 25'!G171, "SIM")</f>
        <v>0</v>
      </c>
      <c r="G157" s="22">
        <f>IF($B157="Especial",D157*Pontuação!R$4,IF($B157="AA",D157*Pontuação!R$5,IF($B157="A",D157*Pontuação!R$6,IF($B157="B",D157*Pontuação!R$7,IF($B157="C",D157*Pontuação!R$8,0)))))</f>
        <v>0</v>
      </c>
      <c r="H157" s="22">
        <f>IF($B157="Especial",E157*Pontuação!S$4,IF($B157="AA",E157*Pontuação!S$5,IF($B157="A",E157*Pontuação!S$6,IF($B157="B",E157*Pontuação!S$7,IF($B157="C",E157*Pontuação!S$8,0)))))</f>
        <v>0</v>
      </c>
      <c r="I157" s="22"/>
      <c r="J157" s="120">
        <f t="shared" si="5"/>
        <v>0</v>
      </c>
      <c r="K157" s="121">
        <f>COUNTIF('Obra 1'!J171, "Preenchimento incorreto!") +  COUNTIF('Obra 2'!J171, "Preenchimento incorreto!") + COUNTIF('Obra 3'!J171, "Preenchimento incorreto!") + COUNTIF('Obra 4'!J171, "Preenchimento incorreto!")+ COUNTIF('Obra 5'!J171, "Preenchimento incorreto!") + COUNTIF('Obra 6'!J171, "Preenchimento incorreto!") +  COUNTIF('Obra 7'!J171, "Preenchimento incorreto!") +  COUNTIF('Obra 8'!J171, "Preenchimento incorreto!") +  COUNTIF('Obra 9'!J171, "Preenchimento incorreto!") +  COUNTIF('Obra 10'!J171, "Preenchimento incorreto!") +  COUNTIF('Obra 11'!J171, "Preenchimento incorreto!") +  COUNTIF('Obra 12'!J171, "Preenchimento incorreto!") +  COUNTIF('Obra 13'!J171, "Preenchimento incorreto!") +  COUNTIF('Obra 14'!J171, "Preenchimento incorreto!") +  COUNTIF('Obra 15'!J171, "Preenchimento incorreto!") +  COUNTIF('Obra 16'!J171, "Preenchimento incorreto!") +  COUNTIF('Obra 17'!J171, "Preenchimento incorreto!") +  COUNTIF('Obra 18'!J171, "Preenchimento incorreto!") +  COUNTIF('Obra 19'!J171, "Preenchimento incorreto!") +  COUNTIF('Obra 20'!J171, "Preenchimento incorreto!") +  COUNTIF('Obra 21'!J171, "Preenchimento incorreto!") +  COUNTIF('Obra 22'!J171, "Preenchimento incorreto!") +  COUNTIF('Obra 23'!J171, "Preenchimento incorreto!") +  COUNTIF('Obra 24'!J171, "Preenchimento incorreto!") +  COUNTIF('Obra 25'!J171, "Preenchimento incorreto!")</f>
        <v>0</v>
      </c>
    </row>
    <row r="158" spans="2:11" x14ac:dyDescent="0.25">
      <c r="B158" s="16" t="s">
        <v>128</v>
      </c>
      <c r="C158" s="58" t="s">
        <v>122</v>
      </c>
      <c r="D158" s="22">
        <f>COUNTIF('Obra 1'!E172, "SIM") +  COUNTIF('Obra 2'!E172, "SIM") + COUNTIF('Obra 3'!E172, "SIM") + COUNTIF('Obra 4'!E172, "SIM")+ COUNTIF('Obra 5'!E172, "SIM") + COUNTIF('Obra 6'!E172, "SIM") +  COUNTIF('Obra 7'!E172, "SIM") +  COUNTIF('Obra 8'!E172, "SIM") +  COUNTIF('Obra 9'!E172, "SIM") +  COUNTIF('Obra 10'!E172, "SIM") +  COUNTIF('Obra 11'!E172, "SIM") +  COUNTIF('Obra 12'!E172, "SIM") +  COUNTIF('Obra 13'!E172, "SIM") +  COUNTIF('Obra 14'!E172, "SIM") +  COUNTIF('Obra 15'!E172, "SIM") +  COUNTIF('Obra 16'!E172, "SIM") +  COUNTIF('Obra 17'!E172, "SIM") +  COUNTIF('Obra 18'!E172, "SIM") +  COUNTIF('Obra 19'!E172, "SIM") +  COUNTIF('Obra 20'!E172, "SIM") +  COUNTIF('Obra 21'!E172, "SIM") +  COUNTIF('Obra 22'!E172, "SIM") +  COUNTIF('Obra 23'!E172, "SIM") +  COUNTIF('Obra 24'!E172, "SIM") +  COUNTIF('Obra 25'!E172, "SIM")</f>
        <v>0</v>
      </c>
      <c r="E158" s="22">
        <f>COUNTIF('Obra 1'!F172, "SIM") +  COUNTIF('Obra 2'!F172, "SIM") + COUNTIF('Obra 3'!F172, "SIM") + COUNTIF('Obra 4'!F172, "SIM")+ COUNTIF('Obra 5'!F172, "SIM") + COUNTIF('Obra 6'!F172, "SIM") +  COUNTIF('Obra 7'!F172, "SIM") +  COUNTIF('Obra 8'!F172, "SIM") +  COUNTIF('Obra 9'!F172, "SIM") +  COUNTIF('Obra 10'!F172, "SIM") +  COUNTIF('Obra 11'!F172, "SIM") +  COUNTIF('Obra 12'!F172, "SIM") +  COUNTIF('Obra 13'!F172, "SIM") +  COUNTIF('Obra 14'!F172, "SIM") +  COUNTIF('Obra 15'!F172, "SIM") +  COUNTIF('Obra 16'!F172, "SIM") +  COUNTIF('Obra 17'!F172, "SIM") +  COUNTIF('Obra 18'!F172, "SIM") +  COUNTIF('Obra 19'!F172, "SIM") +  COUNTIF('Obra 20'!F172, "SIM") +  COUNTIF('Obra 21'!F172, "SIM") +  COUNTIF('Obra 22'!F172, "SIM") +  COUNTIF('Obra 23'!F172, "SIM") +  COUNTIF('Obra 24'!F172, "SIM") +  COUNTIF('Obra 25'!F172, "SIM")</f>
        <v>0</v>
      </c>
      <c r="F158" s="22">
        <f>COUNTIF('Obra 1'!G172, "SIM") +  COUNTIF('Obra 2'!G172, "SIM") + COUNTIF('Obra 3'!G172, "SIM") + COUNTIF('Obra 4'!G172, "SIM")+ COUNTIF('Obra 5'!G172, "SIM") + COUNTIF('Obra 6'!G172, "SIM") +  COUNTIF('Obra 7'!G172, "SIM") +  COUNTIF('Obra 8'!G172, "SIM") +  COUNTIF('Obra 9'!G172, "SIM") +  COUNTIF('Obra 10'!G172, "SIM") +  COUNTIF('Obra 11'!G172, "SIM") +  COUNTIF('Obra 12'!G172, "SIM") +  COUNTIF('Obra 13'!G172, "SIM") +  COUNTIF('Obra 14'!G172, "SIM") +  COUNTIF('Obra 15'!G172, "SIM") +  COUNTIF('Obra 16'!G172, "SIM") +  COUNTIF('Obra 17'!G172, "SIM") +  COUNTIF('Obra 18'!G172, "SIM") +  COUNTIF('Obra 19'!G172, "SIM") +  COUNTIF('Obra 20'!G172, "SIM") +  COUNTIF('Obra 21'!G172, "SIM") +  COUNTIF('Obra 22'!G172, "SIM") +  COUNTIF('Obra 23'!G172, "SIM") +  COUNTIF('Obra 24'!G172, "SIM") +  COUNTIF('Obra 25'!G172, "SIM")</f>
        <v>0</v>
      </c>
      <c r="G158" s="22">
        <f>IF($B158="Especial",D158*Pontuação!R$4,IF($B158="AA",D158*Pontuação!R$5,IF($B158="A",D158*Pontuação!R$6,IF($B158="B",D158*Pontuação!R$7,IF($B158="C",D158*Pontuação!R$8,0)))))</f>
        <v>0</v>
      </c>
      <c r="H158" s="22">
        <f>IF($B158="Especial",E158*Pontuação!S$4,IF($B158="AA",E158*Pontuação!S$5,IF($B158="A",E158*Pontuação!S$6,IF($B158="B",E158*Pontuação!S$7,IF($B158="C",E158*Pontuação!S$8,0)))))</f>
        <v>0</v>
      </c>
      <c r="I158" s="22"/>
      <c r="J158" s="120">
        <f t="shared" si="5"/>
        <v>0</v>
      </c>
      <c r="K158" s="121">
        <f>COUNTIF('Obra 1'!J172, "Preenchimento incorreto!") +  COUNTIF('Obra 2'!J172, "Preenchimento incorreto!") + COUNTIF('Obra 3'!J172, "Preenchimento incorreto!") + COUNTIF('Obra 4'!J172, "Preenchimento incorreto!")+ COUNTIF('Obra 5'!J172, "Preenchimento incorreto!") + COUNTIF('Obra 6'!J172, "Preenchimento incorreto!") +  COUNTIF('Obra 7'!J172, "Preenchimento incorreto!") +  COUNTIF('Obra 8'!J172, "Preenchimento incorreto!") +  COUNTIF('Obra 9'!J172, "Preenchimento incorreto!") +  COUNTIF('Obra 10'!J172, "Preenchimento incorreto!") +  COUNTIF('Obra 11'!J172, "Preenchimento incorreto!") +  COUNTIF('Obra 12'!J172, "Preenchimento incorreto!") +  COUNTIF('Obra 13'!J172, "Preenchimento incorreto!") +  COUNTIF('Obra 14'!J172, "Preenchimento incorreto!") +  COUNTIF('Obra 15'!J172, "Preenchimento incorreto!") +  COUNTIF('Obra 16'!J172, "Preenchimento incorreto!") +  COUNTIF('Obra 17'!J172, "Preenchimento incorreto!") +  COUNTIF('Obra 18'!J172, "Preenchimento incorreto!") +  COUNTIF('Obra 19'!J172, "Preenchimento incorreto!") +  COUNTIF('Obra 20'!J172, "Preenchimento incorreto!") +  COUNTIF('Obra 21'!J172, "Preenchimento incorreto!") +  COUNTIF('Obra 22'!J172, "Preenchimento incorreto!") +  COUNTIF('Obra 23'!J172, "Preenchimento incorreto!") +  COUNTIF('Obra 24'!J172, "Preenchimento incorreto!") +  COUNTIF('Obra 25'!J172, "Preenchimento incorreto!")</f>
        <v>0</v>
      </c>
    </row>
    <row r="159" spans="2:11" x14ac:dyDescent="0.25">
      <c r="B159" s="14" t="s">
        <v>128</v>
      </c>
      <c r="C159" s="58" t="s">
        <v>123</v>
      </c>
      <c r="D159" s="22">
        <f>COUNTIF('Obra 1'!E173, "SIM") +  COUNTIF('Obra 2'!E173, "SIM") + COUNTIF('Obra 3'!E173, "SIM") + COUNTIF('Obra 4'!E173, "SIM")+ COUNTIF('Obra 5'!E173, "SIM") + COUNTIF('Obra 6'!E173, "SIM") +  COUNTIF('Obra 7'!E173, "SIM") +  COUNTIF('Obra 8'!E173, "SIM") +  COUNTIF('Obra 9'!E173, "SIM") +  COUNTIF('Obra 10'!E173, "SIM") +  COUNTIF('Obra 11'!E173, "SIM") +  COUNTIF('Obra 12'!E173, "SIM") +  COUNTIF('Obra 13'!E173, "SIM") +  COUNTIF('Obra 14'!E173, "SIM") +  COUNTIF('Obra 15'!E173, "SIM") +  COUNTIF('Obra 16'!E173, "SIM") +  COUNTIF('Obra 17'!E173, "SIM") +  COUNTIF('Obra 18'!E173, "SIM") +  COUNTIF('Obra 19'!E173, "SIM") +  COUNTIF('Obra 20'!E173, "SIM") +  COUNTIF('Obra 21'!E173, "SIM") +  COUNTIF('Obra 22'!E173, "SIM") +  COUNTIF('Obra 23'!E173, "SIM") +  COUNTIF('Obra 24'!E173, "SIM") +  COUNTIF('Obra 25'!E173, "SIM")</f>
        <v>0</v>
      </c>
      <c r="E159" s="22">
        <f>COUNTIF('Obra 1'!F173, "SIM") +  COUNTIF('Obra 2'!F173, "SIM") + COUNTIF('Obra 3'!F173, "SIM") + COUNTIF('Obra 4'!F173, "SIM")+ COUNTIF('Obra 5'!F173, "SIM") + COUNTIF('Obra 6'!F173, "SIM") +  COUNTIF('Obra 7'!F173, "SIM") +  COUNTIF('Obra 8'!F173, "SIM") +  COUNTIF('Obra 9'!F173, "SIM") +  COUNTIF('Obra 10'!F173, "SIM") +  COUNTIF('Obra 11'!F173, "SIM") +  COUNTIF('Obra 12'!F173, "SIM") +  COUNTIF('Obra 13'!F173, "SIM") +  COUNTIF('Obra 14'!F173, "SIM") +  COUNTIF('Obra 15'!F173, "SIM") +  COUNTIF('Obra 16'!F173, "SIM") +  COUNTIF('Obra 17'!F173, "SIM") +  COUNTIF('Obra 18'!F173, "SIM") +  COUNTIF('Obra 19'!F173, "SIM") +  COUNTIF('Obra 20'!F173, "SIM") +  COUNTIF('Obra 21'!F173, "SIM") +  COUNTIF('Obra 22'!F173, "SIM") +  COUNTIF('Obra 23'!F173, "SIM") +  COUNTIF('Obra 24'!F173, "SIM") +  COUNTIF('Obra 25'!F173, "SIM")</f>
        <v>0</v>
      </c>
      <c r="F159" s="22">
        <f>COUNTIF('Obra 1'!G173, "SIM") +  COUNTIF('Obra 2'!G173, "SIM") + COUNTIF('Obra 3'!G173, "SIM") + COUNTIF('Obra 4'!G173, "SIM")+ COUNTIF('Obra 5'!G173, "SIM") + COUNTIF('Obra 6'!G173, "SIM") +  COUNTIF('Obra 7'!G173, "SIM") +  COUNTIF('Obra 8'!G173, "SIM") +  COUNTIF('Obra 9'!G173, "SIM") +  COUNTIF('Obra 10'!G173, "SIM") +  COUNTIF('Obra 11'!G173, "SIM") +  COUNTIF('Obra 12'!G173, "SIM") +  COUNTIF('Obra 13'!G173, "SIM") +  COUNTIF('Obra 14'!G173, "SIM") +  COUNTIF('Obra 15'!G173, "SIM") +  COUNTIF('Obra 16'!G173, "SIM") +  COUNTIF('Obra 17'!G173, "SIM") +  COUNTIF('Obra 18'!G173, "SIM") +  COUNTIF('Obra 19'!G173, "SIM") +  COUNTIF('Obra 20'!G173, "SIM") +  COUNTIF('Obra 21'!G173, "SIM") +  COUNTIF('Obra 22'!G173, "SIM") +  COUNTIF('Obra 23'!G173, "SIM") +  COUNTIF('Obra 24'!G173, "SIM") +  COUNTIF('Obra 25'!G173, "SIM")</f>
        <v>0</v>
      </c>
      <c r="G159" s="22">
        <f>IF($B159="Especial",D159*Pontuação!R$4,IF($B159="AA",D159*Pontuação!R$5,IF($B159="A",D159*Pontuação!R$6,IF($B159="B",D159*Pontuação!R$7,IF($B159="C",D159*Pontuação!R$8,0)))))</f>
        <v>0</v>
      </c>
      <c r="H159" s="22">
        <f>IF($B159="Especial",E159*Pontuação!S$4,IF($B159="AA",E159*Pontuação!S$5,IF($B159="A",E159*Pontuação!S$6,IF($B159="B",E159*Pontuação!S$7,IF($B159="C",E159*Pontuação!S$8,0)))))</f>
        <v>0</v>
      </c>
      <c r="I159" s="22"/>
      <c r="J159" s="120">
        <f t="shared" si="5"/>
        <v>0</v>
      </c>
      <c r="K159" s="121">
        <f>COUNTIF('Obra 1'!J173, "Preenchimento incorreto!") +  COUNTIF('Obra 2'!J173, "Preenchimento incorreto!") + COUNTIF('Obra 3'!J173, "Preenchimento incorreto!") + COUNTIF('Obra 4'!J173, "Preenchimento incorreto!")+ COUNTIF('Obra 5'!J173, "Preenchimento incorreto!") + COUNTIF('Obra 6'!J173, "Preenchimento incorreto!") +  COUNTIF('Obra 7'!J173, "Preenchimento incorreto!") +  COUNTIF('Obra 8'!J173, "Preenchimento incorreto!") +  COUNTIF('Obra 9'!J173, "Preenchimento incorreto!") +  COUNTIF('Obra 10'!J173, "Preenchimento incorreto!") +  COUNTIF('Obra 11'!J173, "Preenchimento incorreto!") +  COUNTIF('Obra 12'!J173, "Preenchimento incorreto!") +  COUNTIF('Obra 13'!J173, "Preenchimento incorreto!") +  COUNTIF('Obra 14'!J173, "Preenchimento incorreto!") +  COUNTIF('Obra 15'!J173, "Preenchimento incorreto!") +  COUNTIF('Obra 16'!J173, "Preenchimento incorreto!") +  COUNTIF('Obra 17'!J173, "Preenchimento incorreto!") +  COUNTIF('Obra 18'!J173, "Preenchimento incorreto!") +  COUNTIF('Obra 19'!J173, "Preenchimento incorreto!") +  COUNTIF('Obra 20'!J173, "Preenchimento incorreto!") +  COUNTIF('Obra 21'!J173, "Preenchimento incorreto!") +  COUNTIF('Obra 22'!J173, "Preenchimento incorreto!") +  COUNTIF('Obra 23'!J173, "Preenchimento incorreto!") +  COUNTIF('Obra 24'!J173, "Preenchimento incorreto!") +  COUNTIF('Obra 25'!J173, "Preenchimento incorreto!")</f>
        <v>0</v>
      </c>
    </row>
    <row r="160" spans="2:11" x14ac:dyDescent="0.25">
      <c r="B160" s="16" t="s">
        <v>128</v>
      </c>
      <c r="C160" s="58" t="s">
        <v>124</v>
      </c>
      <c r="D160" s="22">
        <f>COUNTIF('Obra 1'!E174, "SIM") +  COUNTIF('Obra 2'!E174, "SIM") + COUNTIF('Obra 3'!E174, "SIM") + COUNTIF('Obra 4'!E174, "SIM")+ COUNTIF('Obra 5'!E174, "SIM") + COUNTIF('Obra 6'!E174, "SIM") +  COUNTIF('Obra 7'!E174, "SIM") +  COUNTIF('Obra 8'!E174, "SIM") +  COUNTIF('Obra 9'!E174, "SIM") +  COUNTIF('Obra 10'!E174, "SIM") +  COUNTIF('Obra 11'!E174, "SIM") +  COUNTIF('Obra 12'!E174, "SIM") +  COUNTIF('Obra 13'!E174, "SIM") +  COUNTIF('Obra 14'!E174, "SIM") +  COUNTIF('Obra 15'!E174, "SIM") +  COUNTIF('Obra 16'!E174, "SIM") +  COUNTIF('Obra 17'!E174, "SIM") +  COUNTIF('Obra 18'!E174, "SIM") +  COUNTIF('Obra 19'!E174, "SIM") +  COUNTIF('Obra 20'!E174, "SIM") +  COUNTIF('Obra 21'!E174, "SIM") +  COUNTIF('Obra 22'!E174, "SIM") +  COUNTIF('Obra 23'!E174, "SIM") +  COUNTIF('Obra 24'!E174, "SIM") +  COUNTIF('Obra 25'!E174, "SIM")</f>
        <v>0</v>
      </c>
      <c r="E160" s="22">
        <f>COUNTIF('Obra 1'!F174, "SIM") +  COUNTIF('Obra 2'!F174, "SIM") + COUNTIF('Obra 3'!F174, "SIM") + COUNTIF('Obra 4'!F174, "SIM")+ COUNTIF('Obra 5'!F174, "SIM") + COUNTIF('Obra 6'!F174, "SIM") +  COUNTIF('Obra 7'!F174, "SIM") +  COUNTIF('Obra 8'!F174, "SIM") +  COUNTIF('Obra 9'!F174, "SIM") +  COUNTIF('Obra 10'!F174, "SIM") +  COUNTIF('Obra 11'!F174, "SIM") +  COUNTIF('Obra 12'!F174, "SIM") +  COUNTIF('Obra 13'!F174, "SIM") +  COUNTIF('Obra 14'!F174, "SIM") +  COUNTIF('Obra 15'!F174, "SIM") +  COUNTIF('Obra 16'!F174, "SIM") +  COUNTIF('Obra 17'!F174, "SIM") +  COUNTIF('Obra 18'!F174, "SIM") +  COUNTIF('Obra 19'!F174, "SIM") +  COUNTIF('Obra 20'!F174, "SIM") +  COUNTIF('Obra 21'!F174, "SIM") +  COUNTIF('Obra 22'!F174, "SIM") +  COUNTIF('Obra 23'!F174, "SIM") +  COUNTIF('Obra 24'!F174, "SIM") +  COUNTIF('Obra 25'!F174, "SIM")</f>
        <v>0</v>
      </c>
      <c r="F160" s="22">
        <f>COUNTIF('Obra 1'!G174, "SIM") +  COUNTIF('Obra 2'!G174, "SIM") + COUNTIF('Obra 3'!G174, "SIM") + COUNTIF('Obra 4'!G174, "SIM")+ COUNTIF('Obra 5'!G174, "SIM") + COUNTIF('Obra 6'!G174, "SIM") +  COUNTIF('Obra 7'!G174, "SIM") +  COUNTIF('Obra 8'!G174, "SIM") +  COUNTIF('Obra 9'!G174, "SIM") +  COUNTIF('Obra 10'!G174, "SIM") +  COUNTIF('Obra 11'!G174, "SIM") +  COUNTIF('Obra 12'!G174, "SIM") +  COUNTIF('Obra 13'!G174, "SIM") +  COUNTIF('Obra 14'!G174, "SIM") +  COUNTIF('Obra 15'!G174, "SIM") +  COUNTIF('Obra 16'!G174, "SIM") +  COUNTIF('Obra 17'!G174, "SIM") +  COUNTIF('Obra 18'!G174, "SIM") +  COUNTIF('Obra 19'!G174, "SIM") +  COUNTIF('Obra 20'!G174, "SIM") +  COUNTIF('Obra 21'!G174, "SIM") +  COUNTIF('Obra 22'!G174, "SIM") +  COUNTIF('Obra 23'!G174, "SIM") +  COUNTIF('Obra 24'!G174, "SIM") +  COUNTIF('Obra 25'!G174, "SIM")</f>
        <v>0</v>
      </c>
      <c r="G160" s="22">
        <f>IF($B160="Especial",D160*Pontuação!R$4,IF($B160="AA",D160*Pontuação!R$5,IF($B160="A",D160*Pontuação!R$6,IF($B160="B",D160*Pontuação!R$7,IF($B160="C",D160*Pontuação!R$8,0)))))</f>
        <v>0</v>
      </c>
      <c r="H160" s="22">
        <f>IF($B160="Especial",E160*Pontuação!S$4,IF($B160="AA",E160*Pontuação!S$5,IF($B160="A",E160*Pontuação!S$6,IF($B160="B",E160*Pontuação!S$7,IF($B160="C",E160*Pontuação!S$8,0)))))</f>
        <v>0</v>
      </c>
      <c r="I160" s="22"/>
      <c r="J160" s="120">
        <f t="shared" si="5"/>
        <v>0</v>
      </c>
      <c r="K160" s="121">
        <f>COUNTIF('Obra 1'!J174, "Preenchimento incorreto!") +  COUNTIF('Obra 2'!J174, "Preenchimento incorreto!") + COUNTIF('Obra 3'!J174, "Preenchimento incorreto!") + COUNTIF('Obra 4'!J174, "Preenchimento incorreto!")+ COUNTIF('Obra 5'!J174, "Preenchimento incorreto!") + COUNTIF('Obra 6'!J174, "Preenchimento incorreto!") +  COUNTIF('Obra 7'!J174, "Preenchimento incorreto!") +  COUNTIF('Obra 8'!J174, "Preenchimento incorreto!") +  COUNTIF('Obra 9'!J174, "Preenchimento incorreto!") +  COUNTIF('Obra 10'!J174, "Preenchimento incorreto!") +  COUNTIF('Obra 11'!J174, "Preenchimento incorreto!") +  COUNTIF('Obra 12'!J174, "Preenchimento incorreto!") +  COUNTIF('Obra 13'!J174, "Preenchimento incorreto!") +  COUNTIF('Obra 14'!J174, "Preenchimento incorreto!") +  COUNTIF('Obra 15'!J174, "Preenchimento incorreto!") +  COUNTIF('Obra 16'!J174, "Preenchimento incorreto!") +  COUNTIF('Obra 17'!J174, "Preenchimento incorreto!") +  COUNTIF('Obra 18'!J174, "Preenchimento incorreto!") +  COUNTIF('Obra 19'!J174, "Preenchimento incorreto!") +  COUNTIF('Obra 20'!J174, "Preenchimento incorreto!") +  COUNTIF('Obra 21'!J174, "Preenchimento incorreto!") +  COUNTIF('Obra 22'!J174, "Preenchimento incorreto!") +  COUNTIF('Obra 23'!J174, "Preenchimento incorreto!") +  COUNTIF('Obra 24'!J174, "Preenchimento incorreto!") +  COUNTIF('Obra 25'!J174, "Preenchimento incorreto!")</f>
        <v>0</v>
      </c>
    </row>
    <row r="161" spans="2:11" x14ac:dyDescent="0.25">
      <c r="B161" s="14" t="s">
        <v>128</v>
      </c>
      <c r="C161" s="58" t="s">
        <v>73</v>
      </c>
      <c r="D161" s="22">
        <f>COUNTIF('Obra 1'!E175, "SIM") +  COUNTIF('Obra 2'!E175, "SIM") + COUNTIF('Obra 3'!E175, "SIM") + COUNTIF('Obra 4'!E175, "SIM")+ COUNTIF('Obra 5'!E175, "SIM") + COUNTIF('Obra 6'!E175, "SIM") +  COUNTIF('Obra 7'!E175, "SIM") +  COUNTIF('Obra 8'!E175, "SIM") +  COUNTIF('Obra 9'!E175, "SIM") +  COUNTIF('Obra 10'!E175, "SIM") +  COUNTIF('Obra 11'!E175, "SIM") +  COUNTIF('Obra 12'!E175, "SIM") +  COUNTIF('Obra 13'!E175, "SIM") +  COUNTIF('Obra 14'!E175, "SIM") +  COUNTIF('Obra 15'!E175, "SIM") +  COUNTIF('Obra 16'!E175, "SIM") +  COUNTIF('Obra 17'!E175, "SIM") +  COUNTIF('Obra 18'!E175, "SIM") +  COUNTIF('Obra 19'!E175, "SIM") +  COUNTIF('Obra 20'!E175, "SIM") +  COUNTIF('Obra 21'!E175, "SIM") +  COUNTIF('Obra 22'!E175, "SIM") +  COUNTIF('Obra 23'!E175, "SIM") +  COUNTIF('Obra 24'!E175, "SIM") +  COUNTIF('Obra 25'!E175, "SIM")</f>
        <v>0</v>
      </c>
      <c r="E161" s="22">
        <f>COUNTIF('Obra 1'!F175, "SIM") +  COUNTIF('Obra 2'!F175, "SIM") + COUNTIF('Obra 3'!F175, "SIM") + COUNTIF('Obra 4'!F175, "SIM")+ COUNTIF('Obra 5'!F175, "SIM") + COUNTIF('Obra 6'!F175, "SIM") +  COUNTIF('Obra 7'!F175, "SIM") +  COUNTIF('Obra 8'!F175, "SIM") +  COUNTIF('Obra 9'!F175, "SIM") +  COUNTIF('Obra 10'!F175, "SIM") +  COUNTIF('Obra 11'!F175, "SIM") +  COUNTIF('Obra 12'!F175, "SIM") +  COUNTIF('Obra 13'!F175, "SIM") +  COUNTIF('Obra 14'!F175, "SIM") +  COUNTIF('Obra 15'!F175, "SIM") +  COUNTIF('Obra 16'!F175, "SIM") +  COUNTIF('Obra 17'!F175, "SIM") +  COUNTIF('Obra 18'!F175, "SIM") +  COUNTIF('Obra 19'!F175, "SIM") +  COUNTIF('Obra 20'!F175, "SIM") +  COUNTIF('Obra 21'!F175, "SIM") +  COUNTIF('Obra 22'!F175, "SIM") +  COUNTIF('Obra 23'!F175, "SIM") +  COUNTIF('Obra 24'!F175, "SIM") +  COUNTIF('Obra 25'!F175, "SIM")</f>
        <v>0</v>
      </c>
      <c r="F161" s="22">
        <f>COUNTIF('Obra 1'!G175, "SIM") +  COUNTIF('Obra 2'!G175, "SIM") + COUNTIF('Obra 3'!G175, "SIM") + COUNTIF('Obra 4'!G175, "SIM")+ COUNTIF('Obra 5'!G175, "SIM") + COUNTIF('Obra 6'!G175, "SIM") +  COUNTIF('Obra 7'!G175, "SIM") +  COUNTIF('Obra 8'!G175, "SIM") +  COUNTIF('Obra 9'!G175, "SIM") +  COUNTIF('Obra 10'!G175, "SIM") +  COUNTIF('Obra 11'!G175, "SIM") +  COUNTIF('Obra 12'!G175, "SIM") +  COUNTIF('Obra 13'!G175, "SIM") +  COUNTIF('Obra 14'!G175, "SIM") +  COUNTIF('Obra 15'!G175, "SIM") +  COUNTIF('Obra 16'!G175, "SIM") +  COUNTIF('Obra 17'!G175, "SIM") +  COUNTIF('Obra 18'!G175, "SIM") +  COUNTIF('Obra 19'!G175, "SIM") +  COUNTIF('Obra 20'!G175, "SIM") +  COUNTIF('Obra 21'!G175, "SIM") +  COUNTIF('Obra 22'!G175, "SIM") +  COUNTIF('Obra 23'!G175, "SIM") +  COUNTIF('Obra 24'!G175, "SIM") +  COUNTIF('Obra 25'!G175, "SIM")</f>
        <v>0</v>
      </c>
      <c r="G161" s="22">
        <f>IF($B161="Especial",D161*Pontuação!R$4,IF($B161="AA",D161*Pontuação!R$5,IF($B161="A",D161*Pontuação!R$6,IF($B161="B",D161*Pontuação!R$7,IF($B161="C",D161*Pontuação!R$8,0)))))</f>
        <v>0</v>
      </c>
      <c r="H161" s="22">
        <f>IF($B161="Especial",E161*Pontuação!S$4,IF($B161="AA",E161*Pontuação!S$5,IF($B161="A",E161*Pontuação!S$6,IF($B161="B",E161*Pontuação!S$7,IF($B161="C",E161*Pontuação!S$8,0)))))</f>
        <v>0</v>
      </c>
      <c r="I161" s="22"/>
      <c r="J161" s="120">
        <f t="shared" si="5"/>
        <v>0</v>
      </c>
      <c r="K161" s="121">
        <f>COUNTIF('Obra 1'!J175, "Preenchimento incorreto!") +  COUNTIF('Obra 2'!J175, "Preenchimento incorreto!") + COUNTIF('Obra 3'!J175, "Preenchimento incorreto!") + COUNTIF('Obra 4'!J175, "Preenchimento incorreto!")+ COUNTIF('Obra 5'!J175, "Preenchimento incorreto!") + COUNTIF('Obra 6'!J175, "Preenchimento incorreto!") +  COUNTIF('Obra 7'!J175, "Preenchimento incorreto!") +  COUNTIF('Obra 8'!J175, "Preenchimento incorreto!") +  COUNTIF('Obra 9'!J175, "Preenchimento incorreto!") +  COUNTIF('Obra 10'!J175, "Preenchimento incorreto!") +  COUNTIF('Obra 11'!J175, "Preenchimento incorreto!") +  COUNTIF('Obra 12'!J175, "Preenchimento incorreto!") +  COUNTIF('Obra 13'!J175, "Preenchimento incorreto!") +  COUNTIF('Obra 14'!J175, "Preenchimento incorreto!") +  COUNTIF('Obra 15'!J175, "Preenchimento incorreto!") +  COUNTIF('Obra 16'!J175, "Preenchimento incorreto!") +  COUNTIF('Obra 17'!J175, "Preenchimento incorreto!") +  COUNTIF('Obra 18'!J175, "Preenchimento incorreto!") +  COUNTIF('Obra 19'!J175, "Preenchimento incorreto!") +  COUNTIF('Obra 20'!J175, "Preenchimento incorreto!") +  COUNTIF('Obra 21'!J175, "Preenchimento incorreto!") +  COUNTIF('Obra 22'!J175, "Preenchimento incorreto!") +  COUNTIF('Obra 23'!J175, "Preenchimento incorreto!") +  COUNTIF('Obra 24'!J175, "Preenchimento incorreto!") +  COUNTIF('Obra 25'!J175, "Preenchimento incorreto!")</f>
        <v>0</v>
      </c>
    </row>
    <row r="162" spans="2:11" ht="15.75" thickBot="1" x14ac:dyDescent="0.3">
      <c r="B162" s="59" t="s">
        <v>128</v>
      </c>
      <c r="C162" s="15" t="s">
        <v>142</v>
      </c>
      <c r="D162" s="22">
        <f>COUNTIF('Obra 1'!E176, "SIM") +  COUNTIF('Obra 2'!E176, "SIM") + COUNTIF('Obra 3'!E176, "SIM") + COUNTIF('Obra 4'!E176, "SIM")+ COUNTIF('Obra 5'!E176, "SIM") + COUNTIF('Obra 6'!E176, "SIM") +  COUNTIF('Obra 7'!E176, "SIM") +  COUNTIF('Obra 8'!E176, "SIM") +  COUNTIF('Obra 9'!E176, "SIM") +  COUNTIF('Obra 10'!E176, "SIM") +  COUNTIF('Obra 11'!E176, "SIM") +  COUNTIF('Obra 12'!E176, "SIM") +  COUNTIF('Obra 13'!E176, "SIM") +  COUNTIF('Obra 14'!E176, "SIM") +  COUNTIF('Obra 15'!E176, "SIM") +  COUNTIF('Obra 16'!E176, "SIM") +  COUNTIF('Obra 17'!E176, "SIM") +  COUNTIF('Obra 18'!E176, "SIM") +  COUNTIF('Obra 19'!E176, "SIM") +  COUNTIF('Obra 20'!E176, "SIM") +  COUNTIF('Obra 21'!E176, "SIM") +  COUNTIF('Obra 22'!E176, "SIM") +  COUNTIF('Obra 23'!E176, "SIM") +  COUNTIF('Obra 24'!E176, "SIM") +  COUNTIF('Obra 25'!E176, "SIM")</f>
        <v>0</v>
      </c>
      <c r="E162" s="22">
        <f>COUNTIF('Obra 1'!F176, "SIM") +  COUNTIF('Obra 2'!F176, "SIM") + COUNTIF('Obra 3'!F176, "SIM") + COUNTIF('Obra 4'!F176, "SIM")+ COUNTIF('Obra 5'!F176, "SIM") + COUNTIF('Obra 6'!F176, "SIM") +  COUNTIF('Obra 7'!F176, "SIM") +  COUNTIF('Obra 8'!F176, "SIM") +  COUNTIF('Obra 9'!F176, "SIM") +  COUNTIF('Obra 10'!F176, "SIM") +  COUNTIF('Obra 11'!F176, "SIM") +  COUNTIF('Obra 12'!F176, "SIM") +  COUNTIF('Obra 13'!F176, "SIM") +  COUNTIF('Obra 14'!F176, "SIM") +  COUNTIF('Obra 15'!F176, "SIM") +  COUNTIF('Obra 16'!F176, "SIM") +  COUNTIF('Obra 17'!F176, "SIM") +  COUNTIF('Obra 18'!F176, "SIM") +  COUNTIF('Obra 19'!F176, "SIM") +  COUNTIF('Obra 20'!F176, "SIM") +  COUNTIF('Obra 21'!F176, "SIM") +  COUNTIF('Obra 22'!F176, "SIM") +  COUNTIF('Obra 23'!F176, "SIM") +  COUNTIF('Obra 24'!F176, "SIM") +  COUNTIF('Obra 25'!F176, "SIM")</f>
        <v>0</v>
      </c>
      <c r="F162" s="22">
        <f>COUNTIF('Obra 1'!G176, "SIM") +  COUNTIF('Obra 2'!G176, "SIM") + COUNTIF('Obra 3'!G176, "SIM") + COUNTIF('Obra 4'!G176, "SIM")+ COUNTIF('Obra 5'!G176, "SIM") + COUNTIF('Obra 6'!G176, "SIM") +  COUNTIF('Obra 7'!G176, "SIM") +  COUNTIF('Obra 8'!G176, "SIM") +  COUNTIF('Obra 9'!G176, "SIM") +  COUNTIF('Obra 10'!G176, "SIM") +  COUNTIF('Obra 11'!G176, "SIM") +  COUNTIF('Obra 12'!G176, "SIM") +  COUNTIF('Obra 13'!G176, "SIM") +  COUNTIF('Obra 14'!G176, "SIM") +  COUNTIF('Obra 15'!G176, "SIM") +  COUNTIF('Obra 16'!G176, "SIM") +  COUNTIF('Obra 17'!G176, "SIM") +  COUNTIF('Obra 18'!G176, "SIM") +  COUNTIF('Obra 19'!G176, "SIM") +  COUNTIF('Obra 20'!G176, "SIM") +  COUNTIF('Obra 21'!G176, "SIM") +  COUNTIF('Obra 22'!G176, "SIM") +  COUNTIF('Obra 23'!G176, "SIM") +  COUNTIF('Obra 24'!G176, "SIM") +  COUNTIF('Obra 25'!G176, "SIM")</f>
        <v>0</v>
      </c>
      <c r="G162" s="22">
        <f>IF($B162="Especial",D162*Pontuação!R$4,IF($B162="AA",D162*Pontuação!R$5,IF($B162="A",D162*Pontuação!R$6,IF($B162="B",D162*Pontuação!R$7,IF($B162="C",D162*Pontuação!R$8,0)))))</f>
        <v>0</v>
      </c>
      <c r="H162" s="22">
        <f>IF($B162="Especial",E162*Pontuação!S$4,IF($B162="AA",E162*Pontuação!S$5,IF($B162="A",E162*Pontuação!S$6,IF($B162="B",E162*Pontuação!S$7,IF($B162="C",E162*Pontuação!S$8,0)))))</f>
        <v>0</v>
      </c>
      <c r="I162" s="22"/>
      <c r="J162" s="120">
        <f t="shared" si="5"/>
        <v>0</v>
      </c>
      <c r="K162" s="121">
        <f>COUNTIF('Obra 1'!J176, "Preenchimento incorreto!") +  COUNTIF('Obra 2'!J176, "Preenchimento incorreto!") + COUNTIF('Obra 3'!J176, "Preenchimento incorreto!") + COUNTIF('Obra 4'!J176, "Preenchimento incorreto!")+ COUNTIF('Obra 5'!J176, "Preenchimento incorreto!") + COUNTIF('Obra 6'!J176, "Preenchimento incorreto!") +  COUNTIF('Obra 7'!J176, "Preenchimento incorreto!") +  COUNTIF('Obra 8'!J176, "Preenchimento incorreto!") +  COUNTIF('Obra 9'!J176, "Preenchimento incorreto!") +  COUNTIF('Obra 10'!J176, "Preenchimento incorreto!") +  COUNTIF('Obra 11'!J176, "Preenchimento incorreto!") +  COUNTIF('Obra 12'!J176, "Preenchimento incorreto!") +  COUNTIF('Obra 13'!J176, "Preenchimento incorreto!") +  COUNTIF('Obra 14'!J176, "Preenchimento incorreto!") +  COUNTIF('Obra 15'!J176, "Preenchimento incorreto!") +  COUNTIF('Obra 16'!J176, "Preenchimento incorreto!") +  COUNTIF('Obra 17'!J176, "Preenchimento incorreto!") +  COUNTIF('Obra 18'!J176, "Preenchimento incorreto!") +  COUNTIF('Obra 19'!J176, "Preenchimento incorreto!") +  COUNTIF('Obra 20'!J176, "Preenchimento incorreto!") +  COUNTIF('Obra 21'!J176, "Preenchimento incorreto!") +  COUNTIF('Obra 22'!J176, "Preenchimento incorreto!") +  COUNTIF('Obra 23'!J176, "Preenchimento incorreto!") +  COUNTIF('Obra 24'!J176, "Preenchimento incorreto!") +  COUNTIF('Obra 25'!J176, "Preenchimento incorreto!")</f>
        <v>0</v>
      </c>
    </row>
    <row r="163" spans="2:11" ht="2.25" customHeight="1" thickBot="1" x14ac:dyDescent="0.3">
      <c r="K163" s="122"/>
    </row>
    <row r="164" spans="2:11" s="23" customFormat="1" ht="31.5" customHeight="1" thickBot="1" x14ac:dyDescent="0.3">
      <c r="B164" s="167" t="s">
        <v>242</v>
      </c>
      <c r="C164" s="168"/>
      <c r="D164" s="168"/>
      <c r="E164" s="168"/>
      <c r="F164" s="168"/>
      <c r="G164" s="168"/>
      <c r="H164" s="168"/>
      <c r="I164" s="169"/>
      <c r="J164" s="24">
        <f>SUM(J3:J162)</f>
        <v>0</v>
      </c>
      <c r="K164" s="97">
        <f>SUM(K3:K163)</f>
        <v>0</v>
      </c>
    </row>
    <row r="165" spans="2:11" ht="33" customHeight="1" thickBot="1" x14ac:dyDescent="0.3">
      <c r="B165" s="167" t="s">
        <v>249</v>
      </c>
      <c r="C165" s="168"/>
      <c r="D165" s="168"/>
      <c r="E165" s="168"/>
      <c r="F165" s="168"/>
      <c r="G165" s="168"/>
      <c r="H165" s="168"/>
      <c r="I165" s="169"/>
      <c r="J165" s="24">
        <f>IF(AND(I170="OK",J170="OK"),8,IF(AND(I171="OK",J171="OK"),9,IF(AND(I172="OK",J172="OK"),10,IF(AND(I172="OK",J172="Não",J171="OK"),9,IF(AND(I172="OK",J172="Não",J171="Não",J170="OK"),8,IF(AND(I172="OK",J172="Não",J171="Não",J170="Não"),7,IF(AND(I171="OK",J171="Não",J170="OK"),8,IF(AND(I171="OK",J171="Não",J170="Não"),7,IF(AND(I170="OK",J170="Não"),7,I167)))))))))</f>
        <v>1</v>
      </c>
      <c r="K165" s="97"/>
    </row>
    <row r="166" spans="2:11" ht="33" customHeight="1" x14ac:dyDescent="0.25">
      <c r="B166" s="97"/>
      <c r="C166" s="97"/>
      <c r="D166" s="97"/>
      <c r="E166" s="97"/>
      <c r="F166" s="97"/>
      <c r="G166" s="97"/>
      <c r="H166" s="97"/>
      <c r="I166" s="97"/>
      <c r="J166" s="97"/>
      <c r="K166" s="97"/>
    </row>
    <row r="167" spans="2:11" hidden="1" x14ac:dyDescent="0.25">
      <c r="H167" s="78" t="s">
        <v>245</v>
      </c>
      <c r="I167" s="94">
        <f>IF(J164&lt;=3,1,IF(AND(J164&gt;3,J164&lt;=10),2,IF(AND(J164&gt;10,J164&lt;=20),3,IF(AND(J164&gt;20,J164&lt;=34),4,IF(AND(J164&gt;34,J164&lt;=50),5,IF(AND(J164&gt;50,J164&lt;=66),6,IF(AND(J164&gt;66,J164&lt;=80),7,IF(AND(J164&gt;80,J164&lt;=100),8,IF(AND(J164&gt;100,J164&lt;=120),9,10)))))))))</f>
        <v>1</v>
      </c>
      <c r="J167" s="2"/>
    </row>
    <row r="168" spans="2:11" hidden="1" x14ac:dyDescent="0.25">
      <c r="H168"/>
      <c r="I168" s="64"/>
      <c r="J168" s="2"/>
    </row>
    <row r="169" spans="2:11" hidden="1" x14ac:dyDescent="0.25">
      <c r="H169" s="78"/>
      <c r="I169" s="64" t="s">
        <v>243</v>
      </c>
      <c r="J169" s="64" t="s">
        <v>244</v>
      </c>
    </row>
    <row r="170" spans="2:11" hidden="1" x14ac:dyDescent="0.25">
      <c r="H170" s="78">
        <v>8</v>
      </c>
      <c r="I170" s="2" t="str">
        <f>IF(I167=8,"OK","Não")</f>
        <v>Não</v>
      </c>
      <c r="J170" s="64" t="str">
        <f>IF(SUM(G3:G41)&gt;0,"OK","Não")</f>
        <v>Não</v>
      </c>
    </row>
    <row r="171" spans="2:11" hidden="1" x14ac:dyDescent="0.25">
      <c r="H171" s="78">
        <v>9</v>
      </c>
      <c r="I171" s="2" t="str">
        <f>IF(I167=9,"OK","Não")</f>
        <v>Não</v>
      </c>
      <c r="J171" s="64" t="str">
        <f>IF(SUM(G3:G14)&gt;0,"OK","Não")</f>
        <v>Não</v>
      </c>
    </row>
    <row r="172" spans="2:11" hidden="1" x14ac:dyDescent="0.25">
      <c r="H172" s="78">
        <v>10</v>
      </c>
      <c r="I172" s="2" t="str">
        <f>IF(I167=10,"OK","Não")</f>
        <v>Não</v>
      </c>
      <c r="J172" s="64" t="str">
        <f>IF(SUM(G3:G6)&gt;0,"OK","Não")</f>
        <v>Não</v>
      </c>
    </row>
    <row r="173" spans="2:11" hidden="1" x14ac:dyDescent="0.25">
      <c r="H173" s="78"/>
      <c r="J173" s="2"/>
    </row>
    <row r="174" spans="2:11" x14ac:dyDescent="0.25">
      <c r="H174" s="79"/>
      <c r="J174" s="2"/>
    </row>
    <row r="179" spans="2:25" customFormat="1" x14ac:dyDescent="0.25">
      <c r="B179" s="2"/>
      <c r="D179" s="3"/>
      <c r="E179" s="2"/>
      <c r="K179" s="112"/>
      <c r="Y179" t="s">
        <v>149</v>
      </c>
    </row>
    <row r="180" spans="2:25" customFormat="1" x14ac:dyDescent="0.25">
      <c r="B180" s="2"/>
      <c r="D180" s="3"/>
      <c r="E180" s="2"/>
      <c r="K180" s="112"/>
    </row>
    <row r="181" spans="2:25" s="1" customFormat="1" x14ac:dyDescent="0.25">
      <c r="K181" s="113"/>
    </row>
    <row r="182" spans="2:25" customFormat="1" x14ac:dyDescent="0.25">
      <c r="B182" s="2"/>
      <c r="D182" s="3"/>
      <c r="E182" s="2"/>
      <c r="K182" s="112"/>
    </row>
    <row r="183" spans="2:25" customFormat="1" x14ac:dyDescent="0.25">
      <c r="B183" s="2"/>
      <c r="D183" s="3"/>
      <c r="E183" s="2"/>
      <c r="K183" s="112"/>
    </row>
    <row r="184" spans="2:25" customFormat="1" x14ac:dyDescent="0.25">
      <c r="B184" s="2"/>
      <c r="D184" s="3"/>
      <c r="E184" s="2"/>
      <c r="K184" s="112"/>
    </row>
    <row r="187" spans="2:25" x14ac:dyDescent="0.25">
      <c r="C187" s="78"/>
    </row>
    <row r="188" spans="2:25" x14ac:dyDescent="0.25">
      <c r="C188" s="78"/>
    </row>
    <row r="189" spans="2:25" x14ac:dyDescent="0.25">
      <c r="C189" s="78"/>
    </row>
    <row r="190" spans="2:25" x14ac:dyDescent="0.25">
      <c r="C190" s="78"/>
    </row>
    <row r="191" spans="2:25" x14ac:dyDescent="0.25">
      <c r="C191" s="78"/>
    </row>
    <row r="192" spans="2:25" x14ac:dyDescent="0.25">
      <c r="C192" s="78"/>
    </row>
  </sheetData>
  <sheetProtection algorithmName="SHA-512" hashValue="mxcrBhb3siynTDb6+xTsTRURp6T8lX59wydseqXnscEsCSJiCeo1NJOmt2NtFgh6lFJmmFCtpUQRQSst87leog==" saltValue="+3xto/emqJw2Ih561th08g==" spinCount="100000" sheet="1" objects="1" scenarios="1"/>
  <autoFilter ref="B2:J162"/>
  <mergeCells count="2">
    <mergeCell ref="B164:I164"/>
    <mergeCell ref="B165:I165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7:L30"/>
  <sheetViews>
    <sheetView showGridLines="0" topLeftCell="A10" workbookViewId="0">
      <selection activeCell="F27" sqref="F27"/>
    </sheetView>
  </sheetViews>
  <sheetFormatPr defaultColWidth="8.85546875" defaultRowHeight="15" x14ac:dyDescent="0.25"/>
  <cols>
    <col min="1" max="1" width="16" style="1" customWidth="1"/>
    <col min="2" max="2" width="20.42578125" style="123" customWidth="1"/>
    <col min="3" max="3" width="1.140625" style="1" customWidth="1"/>
    <col min="4" max="4" width="52.42578125" style="1" customWidth="1"/>
    <col min="5" max="10" width="8.85546875" style="1"/>
    <col min="11" max="11" width="3.28515625" style="1" customWidth="1"/>
    <col min="12" max="12" width="0.28515625" style="1" customWidth="1"/>
    <col min="13" max="16384" width="8.85546875" style="1"/>
  </cols>
  <sheetData>
    <row r="7" spans="2:6" ht="21" x14ac:dyDescent="0.35">
      <c r="B7" s="160" t="s">
        <v>265</v>
      </c>
      <c r="C7" s="161"/>
      <c r="D7" s="161"/>
      <c r="E7" s="161"/>
      <c r="F7" s="161"/>
    </row>
    <row r="8" spans="2:6" ht="15.75" thickBot="1" x14ac:dyDescent="0.3"/>
    <row r="9" spans="2:6" ht="15.75" thickBot="1" x14ac:dyDescent="0.3">
      <c r="B9" s="79" t="s">
        <v>260</v>
      </c>
      <c r="D9" s="148"/>
    </row>
    <row r="10" spans="2:6" ht="15.75" thickBot="1" x14ac:dyDescent="0.3">
      <c r="B10" s="79"/>
    </row>
    <row r="11" spans="2:6" ht="15.75" thickBot="1" x14ac:dyDescent="0.3">
      <c r="B11" s="127" t="s">
        <v>261</v>
      </c>
      <c r="D11" s="124" t="s">
        <v>266</v>
      </c>
    </row>
    <row r="12" spans="2:6" ht="15.75" thickBot="1" x14ac:dyDescent="0.3">
      <c r="B12" s="79"/>
    </row>
    <row r="13" spans="2:6" ht="15.75" thickBot="1" x14ac:dyDescent="0.3">
      <c r="B13" s="79" t="s">
        <v>262</v>
      </c>
      <c r="D13" s="148"/>
    </row>
    <row r="14" spans="2:6" ht="15.75" thickBot="1" x14ac:dyDescent="0.3"/>
    <row r="15" spans="2:6" ht="15.75" thickBot="1" x14ac:dyDescent="0.3">
      <c r="B15" s="79" t="s">
        <v>284</v>
      </c>
      <c r="D15" s="148"/>
    </row>
    <row r="16" spans="2:6" ht="22.5" customHeight="1" thickBot="1" x14ac:dyDescent="0.3">
      <c r="B16" s="79"/>
    </row>
    <row r="17" spans="2:12" ht="15.75" thickBot="1" x14ac:dyDescent="0.3">
      <c r="B17" s="79" t="s">
        <v>259</v>
      </c>
      <c r="D17" s="148"/>
    </row>
    <row r="18" spans="2:12" ht="26.25" customHeight="1" thickBot="1" x14ac:dyDescent="0.3"/>
    <row r="19" spans="2:12" ht="15.75" customHeight="1" thickBot="1" x14ac:dyDescent="0.3">
      <c r="B19" s="79" t="s">
        <v>285</v>
      </c>
      <c r="D19" s="148"/>
    </row>
    <row r="20" spans="2:12" ht="15.75" thickBot="1" x14ac:dyDescent="0.3">
      <c r="B20" s="79"/>
    </row>
    <row r="21" spans="2:12" ht="15.75" thickBot="1" x14ac:dyDescent="0.3">
      <c r="B21" s="79" t="s">
        <v>267</v>
      </c>
      <c r="D21" s="148"/>
    </row>
    <row r="22" spans="2:12" ht="15.75" thickBot="1" x14ac:dyDescent="0.3">
      <c r="B22" s="79"/>
      <c r="D22" s="128"/>
    </row>
    <row r="23" spans="2:12" ht="15.75" thickBot="1" x14ac:dyDescent="0.3">
      <c r="B23" s="79" t="s">
        <v>268</v>
      </c>
      <c r="D23" s="148"/>
    </row>
    <row r="24" spans="2:12" x14ac:dyDescent="0.25">
      <c r="B24" s="79"/>
      <c r="D24" s="128"/>
    </row>
    <row r="25" spans="2:12" x14ac:dyDescent="0.25">
      <c r="B25" s="126" t="s">
        <v>264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2:12" ht="48" customHeight="1" x14ac:dyDescent="0.25">
      <c r="B26" s="164" t="s">
        <v>293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</row>
    <row r="27" spans="2:12" ht="15.75" thickBot="1" x14ac:dyDescent="0.3"/>
    <row r="28" spans="2:12" ht="30.75" thickBot="1" x14ac:dyDescent="0.3">
      <c r="B28" s="125" t="s">
        <v>269</v>
      </c>
      <c r="D28" s="148"/>
    </row>
    <row r="29" spans="2:12" ht="15.75" thickBot="1" x14ac:dyDescent="0.3">
      <c r="B29" s="125"/>
    </row>
    <row r="30" spans="2:12" ht="15.75" thickBot="1" x14ac:dyDescent="0.3">
      <c r="B30" s="79" t="s">
        <v>263</v>
      </c>
      <c r="D30" s="148"/>
    </row>
  </sheetData>
  <sheetProtection algorithmName="SHA-512" hashValue="fivMNXRadn12VjHsFuM8+l2SZwSChdgFei+w4OupBLhQg0t1Q45BHxcYvdZ+yIagKLE6LtSPk1+s2W6AcN0U3g==" saltValue="Tzr9FKDDZc5dpPRKRXr0kQ==" spinCount="100000" sheet="1" objects="1" scenarios="1"/>
  <mergeCells count="1">
    <mergeCell ref="B26:L26"/>
  </mergeCells>
  <pageMargins left="0.511811024" right="0.511811024" top="0.78740157499999996" bottom="0.78740157499999996" header="0.31496062000000002" footer="0.31496062000000002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G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5"/>
      <c r="I14" s="44"/>
    </row>
    <row r="15" spans="2:10" ht="15.75" thickBot="1" x14ac:dyDescent="0.3">
      <c r="B15" s="56"/>
      <c r="C15" s="67"/>
      <c r="D15" s="57"/>
      <c r="E15" s="57"/>
      <c r="F15" s="57"/>
      <c r="G15" s="57"/>
      <c r="H15" s="95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9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9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9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9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9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9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9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9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9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9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9" s="55" customFormat="1" ht="30" x14ac:dyDescent="0.25">
      <c r="A27" s="11"/>
      <c r="B27" s="51" t="s">
        <v>158</v>
      </c>
      <c r="C27" s="73" t="s">
        <v>201</v>
      </c>
      <c r="D27" s="52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9" s="55" customFormat="1" x14ac:dyDescent="0.25">
      <c r="A28" s="11"/>
      <c r="B28" s="51" t="s">
        <v>158</v>
      </c>
      <c r="C28" s="73" t="s">
        <v>202</v>
      </c>
      <c r="D28" s="52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9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</row>
    <row r="30" spans="1:59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</row>
    <row r="31" spans="1:59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</row>
    <row r="32" spans="1:59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 t="s">
        <v>256</v>
      </c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D178" s="69"/>
      <c r="E178" s="43"/>
      <c r="I178" s="11"/>
    </row>
    <row r="179" spans="4:9" x14ac:dyDescent="0.25">
      <c r="D179" s="69"/>
      <c r="E179" s="43"/>
      <c r="I179" s="11"/>
    </row>
    <row r="180" spans="4:9" x14ac:dyDescent="0.25">
      <c r="D180" s="69"/>
      <c r="E180" s="43"/>
      <c r="I180" s="11"/>
    </row>
    <row r="181" spans="4:9" x14ac:dyDescent="0.25">
      <c r="D181" s="69"/>
      <c r="E181" s="43"/>
      <c r="I181" s="11"/>
    </row>
    <row r="182" spans="4:9" x14ac:dyDescent="0.25">
      <c r="D182" s="69"/>
      <c r="E182" s="43"/>
      <c r="I182" s="11"/>
    </row>
    <row r="183" spans="4:9" x14ac:dyDescent="0.25">
      <c r="D183" s="11"/>
      <c r="E183" s="43"/>
      <c r="I183" s="11"/>
    </row>
    <row r="184" spans="4:9" x14ac:dyDescent="0.25">
      <c r="D184" s="11"/>
      <c r="E184" s="43"/>
      <c r="I184" s="11"/>
    </row>
    <row r="185" spans="4:9" x14ac:dyDescent="0.25">
      <c r="D185" s="11"/>
      <c r="E185" s="43"/>
      <c r="I185" s="11"/>
    </row>
    <row r="186" spans="4:9" x14ac:dyDescent="0.25">
      <c r="D186" s="11"/>
      <c r="E186" s="43"/>
      <c r="I186" s="11"/>
    </row>
    <row r="187" spans="4:9" x14ac:dyDescent="0.25">
      <c r="D187" s="11"/>
      <c r="E187" s="43"/>
      <c r="I187" s="11"/>
    </row>
    <row r="188" spans="4:9" x14ac:dyDescent="0.25">
      <c r="D188" s="11"/>
      <c r="E188" s="43"/>
      <c r="I188" s="11"/>
    </row>
  </sheetData>
  <sheetProtection password="D491" sheet="1" objects="1" scenarios="1"/>
  <autoFilter ref="B16:I176"/>
  <mergeCells count="1">
    <mergeCell ref="B14:G14"/>
  </mergeCells>
  <phoneticPr fontId="7" type="noConversion"/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G33" sqref="G33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68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E10" sqref="E10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5"/>
      <c r="I14" s="44"/>
    </row>
    <row r="15" spans="2:10" ht="15.75" thickBot="1" x14ac:dyDescent="0.3">
      <c r="B15" s="67"/>
      <c r="C15" s="67"/>
      <c r="D15" s="95"/>
      <c r="E15" s="95"/>
      <c r="F15" s="95"/>
      <c r="G15" s="146"/>
      <c r="H15" s="95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157" t="s">
        <v>158</v>
      </c>
      <c r="C22" s="159" t="s">
        <v>199</v>
      </c>
      <c r="D22" s="158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157" t="s">
        <v>158</v>
      </c>
      <c r="C23" s="159" t="s">
        <v>200</v>
      </c>
      <c r="D23" s="158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157" t="s">
        <v>158</v>
      </c>
      <c r="C24" s="159" t="s">
        <v>197</v>
      </c>
      <c r="D24" s="158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157" t="s">
        <v>158</v>
      </c>
      <c r="C25" s="159" t="s">
        <v>196</v>
      </c>
      <c r="D25" s="158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149" t="s">
        <v>126</v>
      </c>
      <c r="C34" s="153" t="s">
        <v>194</v>
      </c>
      <c r="D34" s="152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algorithmName="SHA-512" hashValue="et1HWriINsdOjK0OF4LCBK9y+/ObDvAbAdv546V5aOoWjFYt3Rm6z32+XSaWRsCgWmXtOulL8BlotMeSIJescQ==" saltValue="WtWLNplJvD03b+eVJwog2g==" spinCount="100000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 r:id="rId1"/>
  <rowBreaks count="2" manualBreakCount="2">
    <brk id="88" max="16383" man="1"/>
    <brk id="138" max="16383" man="1"/>
  </rowBreaks>
  <colBreaks count="1" manualBreakCount="1">
    <brk id="6" max="1048575" man="1"/>
  </col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51" t="s">
        <v>158</v>
      </c>
      <c r="C26" s="73" t="s">
        <v>201</v>
      </c>
      <c r="D26" s="52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H19" sqref="H19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149" t="s">
        <v>126</v>
      </c>
      <c r="C34" s="153" t="s">
        <v>194</v>
      </c>
      <c r="D34" s="152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BF188"/>
  <sheetViews>
    <sheetView showGridLines="0" workbookViewId="0">
      <pane xSplit="1" ySplit="16" topLeftCell="B17" activePane="bottomRight" state="frozen"/>
      <selection pane="topRight" activeCell="B1" sqref="B1"/>
      <selection pane="bottomLeft" activeCell="A3" sqref="A3"/>
      <selection pane="bottomRight" activeCell="F20" sqref="F20"/>
    </sheetView>
  </sheetViews>
  <sheetFormatPr defaultColWidth="8.85546875" defaultRowHeight="15" x14ac:dyDescent="0.25"/>
  <cols>
    <col min="1" max="1" width="2.28515625" style="11" customWidth="1"/>
    <col min="2" max="2" width="12.140625" style="10" bestFit="1" customWidth="1"/>
    <col min="3" max="3" width="16.42578125" style="10" customWidth="1"/>
    <col min="4" max="4" width="49.7109375" style="25" customWidth="1"/>
    <col min="5" max="5" width="17.140625" style="11" customWidth="1"/>
    <col min="6" max="6" width="18" style="11" customWidth="1"/>
    <col min="7" max="7" width="14.85546875" style="11" customWidth="1"/>
    <col min="8" max="8" width="39.42578125" style="11" customWidth="1"/>
    <col min="9" max="9" width="39.42578125" style="43" customWidth="1"/>
    <col min="10" max="10" width="8.85546875" style="98"/>
    <col min="11" max="16384" width="8.85546875" style="11"/>
  </cols>
  <sheetData>
    <row r="1" spans="2:10" ht="3.75" customHeight="1" x14ac:dyDescent="0.25"/>
    <row r="9" spans="2:10" ht="15.75" thickBot="1" x14ac:dyDescent="0.3"/>
    <row r="10" spans="2:10" ht="15.75" thickBot="1" x14ac:dyDescent="0.3">
      <c r="D10" s="63" t="s">
        <v>239</v>
      </c>
      <c r="E10" s="102"/>
      <c r="F10" s="65"/>
      <c r="G10" s="66"/>
      <c r="H10" s="69"/>
    </row>
    <row r="11" spans="2:10" ht="15.75" thickBot="1" x14ac:dyDescent="0.3">
      <c r="D11" s="63" t="s">
        <v>238</v>
      </c>
      <c r="E11" s="100"/>
      <c r="G11" s="69"/>
      <c r="H11" s="69"/>
    </row>
    <row r="12" spans="2:10" ht="15.75" thickBot="1" x14ac:dyDescent="0.3">
      <c r="D12" s="63" t="s">
        <v>189</v>
      </c>
      <c r="E12" s="101"/>
      <c r="G12" s="70"/>
      <c r="H12" s="70"/>
    </row>
    <row r="13" spans="2:10" x14ac:dyDescent="0.25">
      <c r="D13" s="63"/>
      <c r="E13" s="69"/>
      <c r="G13" s="70"/>
      <c r="H13" s="70"/>
    </row>
    <row r="14" spans="2:10" x14ac:dyDescent="0.25">
      <c r="B14" s="165" t="s">
        <v>151</v>
      </c>
      <c r="C14" s="165"/>
      <c r="D14" s="166"/>
      <c r="E14" s="166"/>
      <c r="F14" s="166"/>
      <c r="G14" s="166"/>
      <c r="H14" s="96"/>
      <c r="I14" s="44"/>
    </row>
    <row r="15" spans="2:10" ht="15.75" thickBot="1" x14ac:dyDescent="0.3">
      <c r="B15" s="67"/>
      <c r="C15" s="67"/>
      <c r="D15" s="95"/>
      <c r="E15" s="96"/>
      <c r="F15" s="96"/>
      <c r="G15" s="146"/>
      <c r="H15" s="96"/>
      <c r="I15" s="44"/>
    </row>
    <row r="16" spans="2:10" s="10" customFormat="1" ht="86.25" customHeight="1" x14ac:dyDescent="0.25">
      <c r="B16" s="26" t="s">
        <v>144</v>
      </c>
      <c r="C16" s="71" t="s">
        <v>206</v>
      </c>
      <c r="D16" s="27" t="s">
        <v>193</v>
      </c>
      <c r="E16" s="27" t="s">
        <v>192</v>
      </c>
      <c r="F16" s="27" t="s">
        <v>191</v>
      </c>
      <c r="G16" s="37" t="s">
        <v>150</v>
      </c>
      <c r="H16" s="37" t="s">
        <v>250</v>
      </c>
      <c r="I16" s="37" t="s">
        <v>157</v>
      </c>
      <c r="J16" s="99"/>
    </row>
    <row r="17" spans="1:58" ht="18" customHeight="1" x14ac:dyDescent="0.25">
      <c r="B17" s="28" t="s">
        <v>125</v>
      </c>
      <c r="C17" s="72" t="s">
        <v>195</v>
      </c>
      <c r="D17" s="29" t="s">
        <v>0</v>
      </c>
      <c r="E17" s="38"/>
      <c r="F17" s="38"/>
      <c r="G17" s="38"/>
      <c r="H17" s="103"/>
      <c r="I17" s="45"/>
      <c r="J17" s="98" t="str">
        <f t="shared" ref="J17:J48" si="0">IF(AND(E17="Sim",F17="Sim"),"Preenchimento incorreto!","")</f>
        <v/>
      </c>
    </row>
    <row r="18" spans="1:58" ht="18" customHeight="1" x14ac:dyDescent="0.25">
      <c r="B18" s="28" t="s">
        <v>125</v>
      </c>
      <c r="C18" s="72" t="s">
        <v>196</v>
      </c>
      <c r="D18" s="29" t="s">
        <v>1</v>
      </c>
      <c r="E18" s="38"/>
      <c r="F18" s="38"/>
      <c r="G18" s="38"/>
      <c r="H18" s="103"/>
      <c r="I18" s="45"/>
      <c r="J18" s="98" t="str">
        <f t="shared" si="0"/>
        <v/>
      </c>
    </row>
    <row r="19" spans="1:58" ht="18" customHeight="1" x14ac:dyDescent="0.25">
      <c r="B19" s="28" t="s">
        <v>125</v>
      </c>
      <c r="C19" s="72" t="s">
        <v>197</v>
      </c>
      <c r="D19" s="29" t="s">
        <v>2</v>
      </c>
      <c r="E19" s="38"/>
      <c r="F19" s="38"/>
      <c r="G19" s="38"/>
      <c r="H19" s="103"/>
      <c r="I19" s="45"/>
      <c r="J19" s="98" t="str">
        <f t="shared" si="0"/>
        <v/>
      </c>
    </row>
    <row r="20" spans="1:58" ht="30" x14ac:dyDescent="0.25">
      <c r="B20" s="28" t="s">
        <v>125</v>
      </c>
      <c r="C20" s="72" t="s">
        <v>198</v>
      </c>
      <c r="D20" s="29" t="s">
        <v>3</v>
      </c>
      <c r="E20" s="38"/>
      <c r="F20" s="38"/>
      <c r="G20" s="38"/>
      <c r="H20" s="103"/>
      <c r="I20" s="45"/>
      <c r="J20" s="98" t="str">
        <f t="shared" si="0"/>
        <v/>
      </c>
    </row>
    <row r="21" spans="1:58" s="55" customFormat="1" x14ac:dyDescent="0.25">
      <c r="B21" s="51" t="s">
        <v>158</v>
      </c>
      <c r="C21" s="73" t="s">
        <v>237</v>
      </c>
      <c r="D21" s="52" t="s">
        <v>153</v>
      </c>
      <c r="E21" s="53"/>
      <c r="F21" s="53"/>
      <c r="G21" s="53"/>
      <c r="H21" s="104"/>
      <c r="I21" s="54"/>
      <c r="J21" s="98" t="str">
        <f t="shared" si="0"/>
        <v/>
      </c>
    </row>
    <row r="22" spans="1:58" s="55" customFormat="1" x14ac:dyDescent="0.25">
      <c r="B22" s="51" t="s">
        <v>158</v>
      </c>
      <c r="C22" s="73" t="s">
        <v>199</v>
      </c>
      <c r="D22" s="52" t="s">
        <v>159</v>
      </c>
      <c r="E22" s="53"/>
      <c r="F22" s="53"/>
      <c r="G22" s="53"/>
      <c r="H22" s="104"/>
      <c r="I22" s="54"/>
      <c r="J22" s="98" t="str">
        <f t="shared" si="0"/>
        <v/>
      </c>
    </row>
    <row r="23" spans="1:58" s="55" customFormat="1" ht="30" x14ac:dyDescent="0.25">
      <c r="B23" s="51" t="s">
        <v>158</v>
      </c>
      <c r="C23" s="73" t="s">
        <v>200</v>
      </c>
      <c r="D23" s="52" t="s">
        <v>21</v>
      </c>
      <c r="E23" s="53"/>
      <c r="F23" s="53"/>
      <c r="G23" s="53"/>
      <c r="H23" s="104"/>
      <c r="I23" s="54"/>
      <c r="J23" s="98" t="str">
        <f t="shared" si="0"/>
        <v/>
      </c>
    </row>
    <row r="24" spans="1:58" s="55" customFormat="1" x14ac:dyDescent="0.25">
      <c r="B24" s="51" t="s">
        <v>158</v>
      </c>
      <c r="C24" s="73" t="s">
        <v>197</v>
      </c>
      <c r="D24" s="52" t="s">
        <v>23</v>
      </c>
      <c r="E24" s="53"/>
      <c r="F24" s="53"/>
      <c r="G24" s="53"/>
      <c r="H24" s="104"/>
      <c r="I24" s="54"/>
      <c r="J24" s="98" t="str">
        <f t="shared" si="0"/>
        <v/>
      </c>
    </row>
    <row r="25" spans="1:58" s="55" customFormat="1" x14ac:dyDescent="0.25">
      <c r="B25" s="51" t="s">
        <v>158</v>
      </c>
      <c r="C25" s="73" t="s">
        <v>196</v>
      </c>
      <c r="D25" s="52" t="s">
        <v>31</v>
      </c>
      <c r="E25" s="53"/>
      <c r="F25" s="53"/>
      <c r="G25" s="53"/>
      <c r="H25" s="104"/>
      <c r="I25" s="54"/>
      <c r="J25" s="98" t="str">
        <f t="shared" si="0"/>
        <v/>
      </c>
    </row>
    <row r="26" spans="1:58" s="55" customFormat="1" x14ac:dyDescent="0.25">
      <c r="A26" s="11"/>
      <c r="B26" s="157" t="s">
        <v>158</v>
      </c>
      <c r="C26" s="159" t="s">
        <v>201</v>
      </c>
      <c r="D26" s="158" t="s">
        <v>35</v>
      </c>
      <c r="E26" s="53"/>
      <c r="F26" s="53"/>
      <c r="G26" s="53"/>
      <c r="H26" s="104"/>
      <c r="I26" s="54"/>
      <c r="J26" s="98" t="str">
        <f t="shared" si="0"/>
        <v/>
      </c>
    </row>
    <row r="27" spans="1:58" s="55" customFormat="1" ht="30" x14ac:dyDescent="0.25">
      <c r="A27" s="11"/>
      <c r="B27" s="157" t="s">
        <v>158</v>
      </c>
      <c r="C27" s="159" t="s">
        <v>201</v>
      </c>
      <c r="D27" s="158" t="s">
        <v>36</v>
      </c>
      <c r="E27" s="53"/>
      <c r="F27" s="53"/>
      <c r="G27" s="53"/>
      <c r="H27" s="104"/>
      <c r="I27" s="54"/>
      <c r="J27" s="98" t="str">
        <f t="shared" si="0"/>
        <v/>
      </c>
    </row>
    <row r="28" spans="1:58" s="55" customFormat="1" x14ac:dyDescent="0.25">
      <c r="A28" s="11"/>
      <c r="B28" s="157" t="s">
        <v>158</v>
      </c>
      <c r="C28" s="159" t="s">
        <v>202</v>
      </c>
      <c r="D28" s="158" t="s">
        <v>43</v>
      </c>
      <c r="E28" s="53"/>
      <c r="F28" s="53"/>
      <c r="G28" s="53"/>
      <c r="H28" s="104"/>
      <c r="I28" s="54"/>
      <c r="J28" s="98" t="str">
        <f t="shared" si="0"/>
        <v/>
      </c>
    </row>
    <row r="29" spans="1:58" s="30" customFormat="1" ht="18" customHeight="1" x14ac:dyDescent="0.25">
      <c r="A29" s="11"/>
      <c r="B29" s="149" t="s">
        <v>126</v>
      </c>
      <c r="C29" s="153" t="s">
        <v>203</v>
      </c>
      <c r="D29" s="150" t="s">
        <v>45</v>
      </c>
      <c r="E29" s="39"/>
      <c r="F29" s="39"/>
      <c r="G29" s="154"/>
      <c r="H29" s="105"/>
      <c r="I29" s="46"/>
      <c r="J29" s="98" t="str">
        <f t="shared" si="0"/>
        <v/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s="30" customFormat="1" ht="18" customHeight="1" x14ac:dyDescent="0.25">
      <c r="A30" s="11"/>
      <c r="B30" s="149" t="s">
        <v>126</v>
      </c>
      <c r="C30" s="153" t="s">
        <v>204</v>
      </c>
      <c r="D30" s="150" t="s">
        <v>165</v>
      </c>
      <c r="E30" s="39"/>
      <c r="F30" s="39"/>
      <c r="G30" s="154"/>
      <c r="H30" s="105"/>
      <c r="I30" s="46"/>
      <c r="J30" s="98" t="str">
        <f t="shared" si="0"/>
        <v/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s="30" customFormat="1" ht="18" customHeight="1" x14ac:dyDescent="0.25">
      <c r="A31" s="11"/>
      <c r="B31" s="149" t="s">
        <v>126</v>
      </c>
      <c r="C31" s="153" t="s">
        <v>204</v>
      </c>
      <c r="D31" s="150" t="s">
        <v>49</v>
      </c>
      <c r="E31" s="39"/>
      <c r="F31" s="39"/>
      <c r="G31" s="154"/>
      <c r="H31" s="105"/>
      <c r="I31" s="46"/>
      <c r="J31" s="98" t="str">
        <f t="shared" si="0"/>
        <v/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5">
      <c r="B32" s="149" t="s">
        <v>126</v>
      </c>
      <c r="C32" s="153" t="s">
        <v>194</v>
      </c>
      <c r="D32" s="151" t="s">
        <v>6</v>
      </c>
      <c r="E32" s="39"/>
      <c r="F32" s="39"/>
      <c r="G32" s="154"/>
      <c r="H32" s="106"/>
      <c r="I32" s="47"/>
      <c r="J32" s="98" t="str">
        <f t="shared" si="0"/>
        <v/>
      </c>
    </row>
    <row r="33" spans="2:10" ht="18" customHeight="1" x14ac:dyDescent="0.25">
      <c r="B33" s="149" t="s">
        <v>126</v>
      </c>
      <c r="C33" s="153" t="s">
        <v>194</v>
      </c>
      <c r="D33" s="152" t="s">
        <v>7</v>
      </c>
      <c r="E33" s="39"/>
      <c r="F33" s="39"/>
      <c r="G33" s="155"/>
      <c r="H33" s="105"/>
      <c r="I33" s="46"/>
      <c r="J33" s="98" t="str">
        <f t="shared" si="0"/>
        <v/>
      </c>
    </row>
    <row r="34" spans="2:10" ht="18" customHeight="1" x14ac:dyDescent="0.25">
      <c r="B34" s="30" t="s">
        <v>126</v>
      </c>
      <c r="C34" s="74" t="s">
        <v>194</v>
      </c>
      <c r="D34" s="31" t="s">
        <v>8</v>
      </c>
      <c r="E34" s="39"/>
      <c r="F34" s="39"/>
      <c r="G34" s="155"/>
      <c r="H34" s="105"/>
      <c r="I34" s="46"/>
      <c r="J34" s="98" t="str">
        <f t="shared" si="0"/>
        <v/>
      </c>
    </row>
    <row r="35" spans="2:10" ht="18" customHeight="1" x14ac:dyDescent="0.25">
      <c r="B35" s="30" t="s">
        <v>126</v>
      </c>
      <c r="C35" s="74" t="s">
        <v>194</v>
      </c>
      <c r="D35" s="31" t="s">
        <v>9</v>
      </c>
      <c r="E35" s="39"/>
      <c r="F35" s="39"/>
      <c r="G35" s="155"/>
      <c r="H35" s="105"/>
      <c r="I35" s="46"/>
      <c r="J35" s="98" t="str">
        <f t="shared" si="0"/>
        <v/>
      </c>
    </row>
    <row r="36" spans="2:10" ht="18" customHeight="1" x14ac:dyDescent="0.25">
      <c r="B36" s="30" t="s">
        <v>126</v>
      </c>
      <c r="C36" s="74" t="s">
        <v>194</v>
      </c>
      <c r="D36" s="31" t="s">
        <v>10</v>
      </c>
      <c r="E36" s="39"/>
      <c r="F36" s="39"/>
      <c r="G36" s="155"/>
      <c r="H36" s="105"/>
      <c r="I36" s="46"/>
      <c r="J36" s="98" t="str">
        <f t="shared" si="0"/>
        <v/>
      </c>
    </row>
    <row r="37" spans="2:10" ht="18" customHeight="1" x14ac:dyDescent="0.25">
      <c r="B37" s="30" t="s">
        <v>126</v>
      </c>
      <c r="C37" s="74" t="s">
        <v>194</v>
      </c>
      <c r="D37" s="31" t="s">
        <v>11</v>
      </c>
      <c r="E37" s="39"/>
      <c r="F37" s="39"/>
      <c r="G37" s="155"/>
      <c r="H37" s="105"/>
      <c r="I37" s="46"/>
      <c r="J37" s="98" t="str">
        <f t="shared" si="0"/>
        <v/>
      </c>
    </row>
    <row r="38" spans="2:10" ht="18" customHeight="1" x14ac:dyDescent="0.25">
      <c r="B38" s="30" t="s">
        <v>126</v>
      </c>
      <c r="C38" s="74" t="s">
        <v>199</v>
      </c>
      <c r="D38" s="31" t="s">
        <v>12</v>
      </c>
      <c r="E38" s="39"/>
      <c r="F38" s="39"/>
      <c r="G38" s="155"/>
      <c r="H38" s="105"/>
      <c r="I38" s="46"/>
      <c r="J38" s="98" t="str">
        <f t="shared" si="0"/>
        <v/>
      </c>
    </row>
    <row r="39" spans="2:10" ht="18" customHeight="1" x14ac:dyDescent="0.25">
      <c r="B39" s="30" t="s">
        <v>126</v>
      </c>
      <c r="C39" s="74" t="s">
        <v>199</v>
      </c>
      <c r="D39" s="31" t="s">
        <v>13</v>
      </c>
      <c r="E39" s="39"/>
      <c r="F39" s="39"/>
      <c r="G39" s="155"/>
      <c r="H39" s="105"/>
      <c r="I39" s="46"/>
      <c r="J39" s="98" t="str">
        <f t="shared" si="0"/>
        <v/>
      </c>
    </row>
    <row r="40" spans="2:10" ht="18" customHeight="1" x14ac:dyDescent="0.25">
      <c r="B40" s="30" t="s">
        <v>126</v>
      </c>
      <c r="C40" s="74" t="s">
        <v>207</v>
      </c>
      <c r="D40" s="31" t="s">
        <v>16</v>
      </c>
      <c r="E40" s="39"/>
      <c r="F40" s="39"/>
      <c r="G40" s="155"/>
      <c r="H40" s="105"/>
      <c r="I40" s="46"/>
      <c r="J40" s="98" t="str">
        <f t="shared" si="0"/>
        <v/>
      </c>
    </row>
    <row r="41" spans="2:10" ht="30" x14ac:dyDescent="0.25">
      <c r="B41" s="30" t="s">
        <v>126</v>
      </c>
      <c r="C41" s="74" t="s">
        <v>208</v>
      </c>
      <c r="D41" s="31" t="s">
        <v>17</v>
      </c>
      <c r="E41" s="39"/>
      <c r="F41" s="39"/>
      <c r="G41" s="155"/>
      <c r="H41" s="105"/>
      <c r="I41" s="46"/>
      <c r="J41" s="98" t="str">
        <f t="shared" si="0"/>
        <v/>
      </c>
    </row>
    <row r="42" spans="2:10" ht="30" x14ac:dyDescent="0.25">
      <c r="B42" s="30" t="s">
        <v>126</v>
      </c>
      <c r="C42" s="74" t="s">
        <v>209</v>
      </c>
      <c r="D42" s="31" t="s">
        <v>18</v>
      </c>
      <c r="E42" s="39"/>
      <c r="F42" s="39"/>
      <c r="G42" s="155"/>
      <c r="H42" s="105"/>
      <c r="I42" s="46"/>
      <c r="J42" s="98" t="str">
        <f t="shared" si="0"/>
        <v/>
      </c>
    </row>
    <row r="43" spans="2:10" ht="30" x14ac:dyDescent="0.25">
      <c r="B43" s="30" t="s">
        <v>126</v>
      </c>
      <c r="C43" s="74" t="s">
        <v>210</v>
      </c>
      <c r="D43" s="31" t="s">
        <v>19</v>
      </c>
      <c r="E43" s="39"/>
      <c r="F43" s="39"/>
      <c r="G43" s="155"/>
      <c r="H43" s="105"/>
      <c r="I43" s="46"/>
      <c r="J43" s="98" t="str">
        <f t="shared" si="0"/>
        <v/>
      </c>
    </row>
    <row r="44" spans="2:10" ht="18" customHeight="1" x14ac:dyDescent="0.25">
      <c r="B44" s="30" t="s">
        <v>126</v>
      </c>
      <c r="C44" s="74" t="s">
        <v>197</v>
      </c>
      <c r="D44" s="31" t="s">
        <v>24</v>
      </c>
      <c r="E44" s="39"/>
      <c r="F44" s="39"/>
      <c r="G44" s="155"/>
      <c r="H44" s="105"/>
      <c r="I44" s="46"/>
      <c r="J44" s="98" t="str">
        <f t="shared" si="0"/>
        <v/>
      </c>
    </row>
    <row r="45" spans="2:10" ht="18" customHeight="1" x14ac:dyDescent="0.25">
      <c r="B45" s="30" t="s">
        <v>126</v>
      </c>
      <c r="C45" s="74" t="s">
        <v>197</v>
      </c>
      <c r="D45" s="31" t="s">
        <v>26</v>
      </c>
      <c r="E45" s="39"/>
      <c r="F45" s="39"/>
      <c r="G45" s="155"/>
      <c r="H45" s="105"/>
      <c r="I45" s="46"/>
      <c r="J45" s="98" t="str">
        <f t="shared" si="0"/>
        <v/>
      </c>
    </row>
    <row r="46" spans="2:10" ht="18" customHeight="1" x14ac:dyDescent="0.25">
      <c r="B46" s="30" t="s">
        <v>126</v>
      </c>
      <c r="C46" s="74" t="s">
        <v>197</v>
      </c>
      <c r="D46" s="31" t="s">
        <v>132</v>
      </c>
      <c r="E46" s="39"/>
      <c r="F46" s="39"/>
      <c r="G46" s="155"/>
      <c r="H46" s="105"/>
      <c r="I46" s="46"/>
      <c r="J46" s="98" t="str">
        <f t="shared" si="0"/>
        <v/>
      </c>
    </row>
    <row r="47" spans="2:10" ht="18" customHeight="1" x14ac:dyDescent="0.25">
      <c r="B47" s="30" t="s">
        <v>126</v>
      </c>
      <c r="C47" s="74" t="s">
        <v>196</v>
      </c>
      <c r="D47" s="31" t="s">
        <v>28</v>
      </c>
      <c r="E47" s="39"/>
      <c r="F47" s="39"/>
      <c r="G47" s="155"/>
      <c r="H47" s="105"/>
      <c r="I47" s="46"/>
      <c r="J47" s="98" t="str">
        <f t="shared" si="0"/>
        <v/>
      </c>
    </row>
    <row r="48" spans="2:10" ht="18" customHeight="1" x14ac:dyDescent="0.25">
      <c r="B48" s="30" t="s">
        <v>126</v>
      </c>
      <c r="C48" s="74" t="s">
        <v>196</v>
      </c>
      <c r="D48" s="31" t="s">
        <v>29</v>
      </c>
      <c r="E48" s="39"/>
      <c r="F48" s="39"/>
      <c r="G48" s="155"/>
      <c r="H48" s="105"/>
      <c r="I48" s="46"/>
      <c r="J48" s="98" t="str">
        <f t="shared" si="0"/>
        <v/>
      </c>
    </row>
    <row r="49" spans="2:10" ht="30" x14ac:dyDescent="0.25">
      <c r="B49" s="30" t="s">
        <v>126</v>
      </c>
      <c r="C49" s="74" t="s">
        <v>196</v>
      </c>
      <c r="D49" s="31" t="s">
        <v>30</v>
      </c>
      <c r="E49" s="39"/>
      <c r="F49" s="39"/>
      <c r="G49" s="155"/>
      <c r="H49" s="105"/>
      <c r="I49" s="46"/>
      <c r="J49" s="98" t="str">
        <f t="shared" ref="J49:J80" si="1">IF(AND(E49="Sim",F49="Sim"),"Preenchimento incorreto!","")</f>
        <v/>
      </c>
    </row>
    <row r="50" spans="2:10" ht="18" customHeight="1" x14ac:dyDescent="0.25">
      <c r="B50" s="30" t="s">
        <v>126</v>
      </c>
      <c r="C50" s="74" t="s">
        <v>196</v>
      </c>
      <c r="D50" s="31" t="s">
        <v>32</v>
      </c>
      <c r="E50" s="39"/>
      <c r="F50" s="39"/>
      <c r="G50" s="155"/>
      <c r="H50" s="105"/>
      <c r="I50" s="46"/>
      <c r="J50" s="98" t="str">
        <f t="shared" si="1"/>
        <v/>
      </c>
    </row>
    <row r="51" spans="2:10" ht="18" customHeight="1" x14ac:dyDescent="0.25">
      <c r="B51" s="30" t="s">
        <v>126</v>
      </c>
      <c r="C51" s="74" t="s">
        <v>211</v>
      </c>
      <c r="D51" s="31" t="s">
        <v>154</v>
      </c>
      <c r="E51" s="39"/>
      <c r="F51" s="39"/>
      <c r="G51" s="155"/>
      <c r="H51" s="105"/>
      <c r="I51" s="46"/>
      <c r="J51" s="98" t="str">
        <f t="shared" si="1"/>
        <v/>
      </c>
    </row>
    <row r="52" spans="2:10" ht="18" customHeight="1" x14ac:dyDescent="0.25">
      <c r="B52" s="30" t="s">
        <v>126</v>
      </c>
      <c r="C52" s="74" t="s">
        <v>198</v>
      </c>
      <c r="D52" s="31" t="s">
        <v>38</v>
      </c>
      <c r="E52" s="39"/>
      <c r="F52" s="39"/>
      <c r="G52" s="155"/>
      <c r="H52" s="105"/>
      <c r="I52" s="46"/>
      <c r="J52" s="98" t="str">
        <f t="shared" si="1"/>
        <v/>
      </c>
    </row>
    <row r="53" spans="2:10" ht="18" customHeight="1" x14ac:dyDescent="0.25">
      <c r="B53" s="30" t="s">
        <v>126</v>
      </c>
      <c r="C53" s="74" t="s">
        <v>198</v>
      </c>
      <c r="D53" s="31" t="s">
        <v>39</v>
      </c>
      <c r="E53" s="39"/>
      <c r="F53" s="39"/>
      <c r="G53" s="155"/>
      <c r="H53" s="105"/>
      <c r="I53" s="46"/>
      <c r="J53" s="98" t="str">
        <f t="shared" si="1"/>
        <v/>
      </c>
    </row>
    <row r="54" spans="2:10" ht="18" customHeight="1" x14ac:dyDescent="0.25">
      <c r="B54" s="30" t="s">
        <v>126</v>
      </c>
      <c r="C54" s="74" t="s">
        <v>205</v>
      </c>
      <c r="D54" s="31" t="s">
        <v>40</v>
      </c>
      <c r="E54" s="39"/>
      <c r="F54" s="39"/>
      <c r="G54" s="155"/>
      <c r="H54" s="105"/>
      <c r="I54" s="46"/>
      <c r="J54" s="98" t="str">
        <f t="shared" si="1"/>
        <v/>
      </c>
    </row>
    <row r="55" spans="2:10" ht="18" customHeight="1" x14ac:dyDescent="0.25">
      <c r="B55" s="30" t="s">
        <v>126</v>
      </c>
      <c r="C55" s="74" t="s">
        <v>202</v>
      </c>
      <c r="D55" s="31" t="s">
        <v>42</v>
      </c>
      <c r="E55" s="39"/>
      <c r="F55" s="39"/>
      <c r="G55" s="155"/>
      <c r="H55" s="105"/>
      <c r="I55" s="46"/>
      <c r="J55" s="98" t="str">
        <f t="shared" si="1"/>
        <v/>
      </c>
    </row>
    <row r="56" spans="2:10" ht="18" customHeight="1" x14ac:dyDescent="0.25">
      <c r="B56" s="32" t="s">
        <v>127</v>
      </c>
      <c r="C56" s="75" t="s">
        <v>195</v>
      </c>
      <c r="D56" s="33" t="s">
        <v>46</v>
      </c>
      <c r="E56" s="41"/>
      <c r="F56" s="41"/>
      <c r="G56" s="155"/>
      <c r="H56" s="107"/>
      <c r="I56" s="48"/>
      <c r="J56" s="98" t="str">
        <f t="shared" si="1"/>
        <v/>
      </c>
    </row>
    <row r="57" spans="2:10" ht="30" customHeight="1" x14ac:dyDescent="0.25">
      <c r="B57" s="32" t="s">
        <v>127</v>
      </c>
      <c r="C57" s="75" t="s">
        <v>195</v>
      </c>
      <c r="D57" s="33" t="s">
        <v>4</v>
      </c>
      <c r="E57" s="41"/>
      <c r="F57" s="41"/>
      <c r="G57" s="155"/>
      <c r="H57" s="107"/>
      <c r="I57" s="48"/>
      <c r="J57" s="98" t="str">
        <f t="shared" si="1"/>
        <v/>
      </c>
    </row>
    <row r="58" spans="2:10" ht="30" x14ac:dyDescent="0.25">
      <c r="B58" s="32" t="s">
        <v>127</v>
      </c>
      <c r="C58" s="75" t="s">
        <v>195</v>
      </c>
      <c r="D58" s="33" t="s">
        <v>47</v>
      </c>
      <c r="E58" s="41"/>
      <c r="F58" s="41"/>
      <c r="G58" s="155"/>
      <c r="H58" s="107"/>
      <c r="I58" s="48"/>
      <c r="J58" s="98" t="str">
        <f t="shared" si="1"/>
        <v/>
      </c>
    </row>
    <row r="59" spans="2:10" ht="18" customHeight="1" x14ac:dyDescent="0.25">
      <c r="B59" s="32" t="s">
        <v>127</v>
      </c>
      <c r="C59" s="75" t="s">
        <v>212</v>
      </c>
      <c r="D59" s="33" t="s">
        <v>137</v>
      </c>
      <c r="E59" s="41"/>
      <c r="F59" s="41"/>
      <c r="G59" s="155"/>
      <c r="H59" s="107"/>
      <c r="I59" s="48"/>
      <c r="J59" s="98" t="str">
        <f t="shared" si="1"/>
        <v/>
      </c>
    </row>
    <row r="60" spans="2:10" ht="18" customHeight="1" x14ac:dyDescent="0.25">
      <c r="B60" s="32" t="s">
        <v>127</v>
      </c>
      <c r="C60" s="75" t="s">
        <v>213</v>
      </c>
      <c r="D60" s="33" t="s">
        <v>50</v>
      </c>
      <c r="E60" s="41"/>
      <c r="F60" s="41"/>
      <c r="G60" s="155"/>
      <c r="H60" s="107"/>
      <c r="I60" s="48"/>
      <c r="J60" s="98" t="str">
        <f t="shared" si="1"/>
        <v/>
      </c>
    </row>
    <row r="61" spans="2:10" ht="18" customHeight="1" x14ac:dyDescent="0.25">
      <c r="B61" s="32" t="s">
        <v>127</v>
      </c>
      <c r="C61" s="75" t="s">
        <v>194</v>
      </c>
      <c r="D61" s="33" t="s">
        <v>52</v>
      </c>
      <c r="E61" s="41"/>
      <c r="F61" s="41"/>
      <c r="G61" s="155"/>
      <c r="H61" s="107"/>
      <c r="I61" s="48"/>
      <c r="J61" s="98" t="str">
        <f t="shared" si="1"/>
        <v/>
      </c>
    </row>
    <row r="62" spans="2:10" ht="18" customHeight="1" x14ac:dyDescent="0.25">
      <c r="B62" s="32" t="s">
        <v>127</v>
      </c>
      <c r="C62" s="75" t="s">
        <v>194</v>
      </c>
      <c r="D62" s="33" t="s">
        <v>129</v>
      </c>
      <c r="E62" s="41"/>
      <c r="F62" s="41"/>
      <c r="G62" s="155"/>
      <c r="H62" s="107"/>
      <c r="I62" s="48"/>
      <c r="J62" s="98" t="str">
        <f t="shared" si="1"/>
        <v/>
      </c>
    </row>
    <row r="63" spans="2:10" ht="18" customHeight="1" x14ac:dyDescent="0.25">
      <c r="B63" s="32" t="s">
        <v>127</v>
      </c>
      <c r="C63" s="75" t="s">
        <v>194</v>
      </c>
      <c r="D63" s="33" t="s">
        <v>53</v>
      </c>
      <c r="E63" s="41"/>
      <c r="F63" s="41"/>
      <c r="G63" s="155"/>
      <c r="H63" s="107"/>
      <c r="I63" s="48"/>
      <c r="J63" s="98" t="str">
        <f t="shared" si="1"/>
        <v/>
      </c>
    </row>
    <row r="64" spans="2:10" ht="18" customHeight="1" x14ac:dyDescent="0.25">
      <c r="B64" s="32" t="s">
        <v>127</v>
      </c>
      <c r="C64" s="75" t="s">
        <v>199</v>
      </c>
      <c r="D64" s="33" t="s">
        <v>14</v>
      </c>
      <c r="E64" s="41"/>
      <c r="F64" s="41"/>
      <c r="G64" s="155"/>
      <c r="H64" s="107"/>
      <c r="I64" s="48"/>
      <c r="J64" s="98" t="str">
        <f t="shared" si="1"/>
        <v/>
      </c>
    </row>
    <row r="65" spans="2:10" ht="18" customHeight="1" x14ac:dyDescent="0.25">
      <c r="B65" s="32" t="s">
        <v>127</v>
      </c>
      <c r="C65" s="75" t="s">
        <v>199</v>
      </c>
      <c r="D65" s="33" t="s">
        <v>54</v>
      </c>
      <c r="E65" s="41"/>
      <c r="F65" s="41"/>
      <c r="G65" s="155"/>
      <c r="H65" s="107"/>
      <c r="I65" s="48"/>
      <c r="J65" s="98" t="str">
        <f t="shared" si="1"/>
        <v/>
      </c>
    </row>
    <row r="66" spans="2:10" ht="18" customHeight="1" x14ac:dyDescent="0.25">
      <c r="B66" s="32" t="s">
        <v>127</v>
      </c>
      <c r="C66" s="75" t="s">
        <v>214</v>
      </c>
      <c r="D66" s="33" t="s">
        <v>139</v>
      </c>
      <c r="E66" s="41"/>
      <c r="F66" s="41"/>
      <c r="G66" s="155"/>
      <c r="H66" s="107"/>
      <c r="I66" s="48"/>
      <c r="J66" s="98" t="str">
        <f t="shared" si="1"/>
        <v/>
      </c>
    </row>
    <row r="67" spans="2:10" ht="18" customHeight="1" x14ac:dyDescent="0.25">
      <c r="B67" s="32" t="s">
        <v>127</v>
      </c>
      <c r="C67" s="75" t="s">
        <v>214</v>
      </c>
      <c r="D67" s="33" t="s">
        <v>55</v>
      </c>
      <c r="E67" s="41"/>
      <c r="F67" s="41"/>
      <c r="G67" s="155"/>
      <c r="H67" s="107"/>
      <c r="I67" s="48"/>
      <c r="J67" s="98" t="str">
        <f t="shared" si="1"/>
        <v/>
      </c>
    </row>
    <row r="68" spans="2:10" ht="18" customHeight="1" x14ac:dyDescent="0.25">
      <c r="B68" s="32" t="s">
        <v>127</v>
      </c>
      <c r="C68" s="75" t="s">
        <v>215</v>
      </c>
      <c r="D68" s="33" t="s">
        <v>56</v>
      </c>
      <c r="E68" s="41"/>
      <c r="F68" s="41"/>
      <c r="G68" s="155"/>
      <c r="H68" s="107"/>
      <c r="I68" s="48"/>
      <c r="J68" s="98" t="str">
        <f t="shared" si="1"/>
        <v/>
      </c>
    </row>
    <row r="69" spans="2:10" ht="18" customHeight="1" x14ac:dyDescent="0.25">
      <c r="B69" s="32" t="s">
        <v>127</v>
      </c>
      <c r="C69" s="75" t="s">
        <v>215</v>
      </c>
      <c r="D69" s="33" t="s">
        <v>15</v>
      </c>
      <c r="E69" s="41"/>
      <c r="F69" s="41"/>
      <c r="G69" s="155"/>
      <c r="H69" s="107"/>
      <c r="I69" s="48"/>
      <c r="J69" s="98" t="str">
        <f t="shared" si="1"/>
        <v/>
      </c>
    </row>
    <row r="70" spans="2:10" ht="18" customHeight="1" x14ac:dyDescent="0.25">
      <c r="B70" s="32" t="s">
        <v>127</v>
      </c>
      <c r="C70" s="75" t="s">
        <v>216</v>
      </c>
      <c r="D70" s="33" t="s">
        <v>20</v>
      </c>
      <c r="E70" s="41"/>
      <c r="F70" s="41"/>
      <c r="G70" s="155"/>
      <c r="H70" s="107"/>
      <c r="I70" s="48"/>
      <c r="J70" s="98" t="str">
        <f t="shared" si="1"/>
        <v/>
      </c>
    </row>
    <row r="71" spans="2:10" ht="18" customHeight="1" x14ac:dyDescent="0.25">
      <c r="B71" s="32" t="s">
        <v>127</v>
      </c>
      <c r="C71" s="75" t="s">
        <v>200</v>
      </c>
      <c r="D71" s="33" t="s">
        <v>57</v>
      </c>
      <c r="E71" s="41"/>
      <c r="F71" s="41"/>
      <c r="G71" s="155"/>
      <c r="H71" s="107"/>
      <c r="I71" s="48"/>
      <c r="J71" s="98" t="str">
        <f t="shared" si="1"/>
        <v/>
      </c>
    </row>
    <row r="72" spans="2:10" ht="18" customHeight="1" x14ac:dyDescent="0.25">
      <c r="B72" s="32" t="s">
        <v>127</v>
      </c>
      <c r="C72" s="75" t="s">
        <v>200</v>
      </c>
      <c r="D72" s="33" t="s">
        <v>58</v>
      </c>
      <c r="E72" s="41"/>
      <c r="F72" s="41"/>
      <c r="G72" s="155"/>
      <c r="H72" s="107"/>
      <c r="I72" s="48"/>
      <c r="J72" s="98" t="str">
        <f t="shared" si="1"/>
        <v/>
      </c>
    </row>
    <row r="73" spans="2:10" ht="30" x14ac:dyDescent="0.25">
      <c r="B73" s="32" t="s">
        <v>127</v>
      </c>
      <c r="C73" s="75" t="s">
        <v>200</v>
      </c>
      <c r="D73" s="33" t="s">
        <v>59</v>
      </c>
      <c r="E73" s="41"/>
      <c r="F73" s="41"/>
      <c r="G73" s="155"/>
      <c r="H73" s="107"/>
      <c r="I73" s="48"/>
      <c r="J73" s="98" t="str">
        <f t="shared" si="1"/>
        <v/>
      </c>
    </row>
    <row r="74" spans="2:10" ht="30" x14ac:dyDescent="0.25">
      <c r="B74" s="32" t="s">
        <v>127</v>
      </c>
      <c r="C74" s="75" t="s">
        <v>200</v>
      </c>
      <c r="D74" s="33" t="s">
        <v>60</v>
      </c>
      <c r="E74" s="41"/>
      <c r="F74" s="41"/>
      <c r="G74" s="155"/>
      <c r="H74" s="107"/>
      <c r="I74" s="48"/>
      <c r="J74" s="98" t="str">
        <f t="shared" si="1"/>
        <v/>
      </c>
    </row>
    <row r="75" spans="2:10" ht="18" customHeight="1" x14ac:dyDescent="0.25">
      <c r="B75" s="32" t="s">
        <v>127</v>
      </c>
      <c r="C75" s="75" t="s">
        <v>197</v>
      </c>
      <c r="D75" s="33" t="s">
        <v>155</v>
      </c>
      <c r="E75" s="41"/>
      <c r="F75" s="41"/>
      <c r="G75" s="155"/>
      <c r="H75" s="107"/>
      <c r="I75" s="48"/>
      <c r="J75" s="98" t="str">
        <f t="shared" si="1"/>
        <v/>
      </c>
    </row>
    <row r="76" spans="2:10" ht="18" customHeight="1" x14ac:dyDescent="0.25">
      <c r="B76" s="32" t="s">
        <v>127</v>
      </c>
      <c r="C76" s="75" t="s">
        <v>197</v>
      </c>
      <c r="D76" s="33" t="s">
        <v>27</v>
      </c>
      <c r="E76" s="41"/>
      <c r="F76" s="41"/>
      <c r="G76" s="155"/>
      <c r="H76" s="107"/>
      <c r="I76" s="48"/>
      <c r="J76" s="98" t="str">
        <f t="shared" si="1"/>
        <v/>
      </c>
    </row>
    <row r="77" spans="2:10" ht="27" customHeight="1" x14ac:dyDescent="0.25">
      <c r="B77" s="32" t="s">
        <v>127</v>
      </c>
      <c r="C77" s="75" t="s">
        <v>197</v>
      </c>
      <c r="D77" s="33" t="s">
        <v>61</v>
      </c>
      <c r="E77" s="41"/>
      <c r="F77" s="41"/>
      <c r="G77" s="155"/>
      <c r="H77" s="107"/>
      <c r="I77" s="48"/>
      <c r="J77" s="98" t="str">
        <f t="shared" si="1"/>
        <v/>
      </c>
    </row>
    <row r="78" spans="2:10" ht="18" customHeight="1" x14ac:dyDescent="0.25">
      <c r="B78" s="32" t="s">
        <v>127</v>
      </c>
      <c r="C78" s="75" t="s">
        <v>197</v>
      </c>
      <c r="D78" s="33" t="s">
        <v>25</v>
      </c>
      <c r="E78" s="41"/>
      <c r="F78" s="41"/>
      <c r="G78" s="155"/>
      <c r="H78" s="107"/>
      <c r="I78" s="48"/>
      <c r="J78" s="98" t="str">
        <f t="shared" si="1"/>
        <v/>
      </c>
    </row>
    <row r="79" spans="2:10" ht="18" customHeight="1" x14ac:dyDescent="0.25">
      <c r="B79" s="32" t="s">
        <v>127</v>
      </c>
      <c r="C79" s="75" t="s">
        <v>197</v>
      </c>
      <c r="D79" s="33" t="s">
        <v>62</v>
      </c>
      <c r="E79" s="41"/>
      <c r="F79" s="41"/>
      <c r="G79" s="155"/>
      <c r="H79" s="107"/>
      <c r="I79" s="48"/>
      <c r="J79" s="98" t="str">
        <f t="shared" si="1"/>
        <v/>
      </c>
    </row>
    <row r="80" spans="2:10" ht="18" customHeight="1" x14ac:dyDescent="0.25">
      <c r="B80" s="32" t="s">
        <v>127</v>
      </c>
      <c r="C80" s="75" t="s">
        <v>197</v>
      </c>
      <c r="D80" s="33" t="s">
        <v>156</v>
      </c>
      <c r="E80" s="41"/>
      <c r="F80" s="41"/>
      <c r="G80" s="155"/>
      <c r="H80" s="107"/>
      <c r="I80" s="48"/>
      <c r="J80" s="98" t="str">
        <f t="shared" si="1"/>
        <v/>
      </c>
    </row>
    <row r="81" spans="2:10" ht="18" customHeight="1" x14ac:dyDescent="0.25">
      <c r="B81" s="32" t="s">
        <v>127</v>
      </c>
      <c r="C81" s="75" t="s">
        <v>197</v>
      </c>
      <c r="D81" s="33" t="s">
        <v>99</v>
      </c>
      <c r="E81" s="41"/>
      <c r="F81" s="41"/>
      <c r="G81" s="155"/>
      <c r="H81" s="107"/>
      <c r="I81" s="48"/>
      <c r="J81" s="98" t="str">
        <f t="shared" ref="J81:J112" si="2">IF(AND(E81="Sim",F81="Sim"),"Preenchimento incorreto!","")</f>
        <v/>
      </c>
    </row>
    <row r="82" spans="2:10" ht="29.25" customHeight="1" x14ac:dyDescent="0.25">
      <c r="B82" s="32" t="s">
        <v>127</v>
      </c>
      <c r="C82" s="75" t="s">
        <v>197</v>
      </c>
      <c r="D82" s="33" t="s">
        <v>102</v>
      </c>
      <c r="E82" s="41"/>
      <c r="F82" s="41"/>
      <c r="G82" s="155"/>
      <c r="H82" s="107"/>
      <c r="I82" s="48"/>
      <c r="J82" s="98" t="str">
        <f t="shared" si="2"/>
        <v/>
      </c>
    </row>
    <row r="83" spans="2:10" ht="18" customHeight="1" x14ac:dyDescent="0.25">
      <c r="B83" s="32" t="s">
        <v>127</v>
      </c>
      <c r="C83" s="75" t="s">
        <v>197</v>
      </c>
      <c r="D83" s="33" t="s">
        <v>136</v>
      </c>
      <c r="E83" s="41"/>
      <c r="F83" s="41"/>
      <c r="G83" s="155"/>
      <c r="H83" s="107"/>
      <c r="I83" s="48"/>
      <c r="J83" s="98" t="str">
        <f t="shared" si="2"/>
        <v/>
      </c>
    </row>
    <row r="84" spans="2:10" ht="18" customHeight="1" x14ac:dyDescent="0.25">
      <c r="B84" s="32" t="s">
        <v>127</v>
      </c>
      <c r="C84" s="75" t="s">
        <v>196</v>
      </c>
      <c r="D84" s="33" t="s">
        <v>34</v>
      </c>
      <c r="E84" s="41"/>
      <c r="F84" s="41"/>
      <c r="G84" s="155"/>
      <c r="H84" s="107"/>
      <c r="I84" s="48"/>
      <c r="J84" s="98" t="str">
        <f t="shared" si="2"/>
        <v/>
      </c>
    </row>
    <row r="85" spans="2:10" ht="18" customHeight="1" x14ac:dyDescent="0.25">
      <c r="B85" s="32" t="s">
        <v>127</v>
      </c>
      <c r="C85" s="75" t="s">
        <v>211</v>
      </c>
      <c r="D85" s="33" t="s">
        <v>71</v>
      </c>
      <c r="E85" s="41"/>
      <c r="F85" s="41"/>
      <c r="G85" s="155"/>
      <c r="H85" s="107"/>
      <c r="I85" s="48"/>
      <c r="J85" s="98" t="str">
        <f t="shared" si="2"/>
        <v/>
      </c>
    </row>
    <row r="86" spans="2:10" ht="18" customHeight="1" x14ac:dyDescent="0.25">
      <c r="B86" s="32" t="s">
        <v>127</v>
      </c>
      <c r="C86" s="75" t="s">
        <v>211</v>
      </c>
      <c r="D86" s="33" t="s">
        <v>135</v>
      </c>
      <c r="E86" s="41"/>
      <c r="F86" s="41"/>
      <c r="G86" s="155"/>
      <c r="H86" s="107"/>
      <c r="I86" s="48"/>
      <c r="J86" s="98" t="str">
        <f t="shared" si="2"/>
        <v/>
      </c>
    </row>
    <row r="87" spans="2:10" ht="30" x14ac:dyDescent="0.25">
      <c r="B87" s="32" t="s">
        <v>127</v>
      </c>
      <c r="C87" s="75" t="s">
        <v>198</v>
      </c>
      <c r="D87" s="33" t="s">
        <v>160</v>
      </c>
      <c r="E87" s="41"/>
      <c r="F87" s="41"/>
      <c r="G87" s="155"/>
      <c r="H87" s="107"/>
      <c r="I87" s="48"/>
      <c r="J87" s="98" t="str">
        <f t="shared" si="2"/>
        <v/>
      </c>
    </row>
    <row r="88" spans="2:10" ht="18" customHeight="1" x14ac:dyDescent="0.25">
      <c r="B88" s="32" t="s">
        <v>127</v>
      </c>
      <c r="C88" s="75" t="s">
        <v>217</v>
      </c>
      <c r="D88" s="33" t="s">
        <v>64</v>
      </c>
      <c r="E88" s="41"/>
      <c r="F88" s="41"/>
      <c r="G88" s="155"/>
      <c r="H88" s="107"/>
      <c r="I88" s="48"/>
      <c r="J88" s="98" t="str">
        <f t="shared" si="2"/>
        <v/>
      </c>
    </row>
    <row r="89" spans="2:10" ht="18" customHeight="1" x14ac:dyDescent="0.25">
      <c r="B89" s="32" t="s">
        <v>127</v>
      </c>
      <c r="C89" s="75" t="s">
        <v>218</v>
      </c>
      <c r="D89" s="33" t="s">
        <v>65</v>
      </c>
      <c r="E89" s="41"/>
      <c r="F89" s="41"/>
      <c r="G89" s="155"/>
      <c r="H89" s="107"/>
      <c r="I89" s="48"/>
      <c r="J89" s="98" t="str">
        <f t="shared" si="2"/>
        <v/>
      </c>
    </row>
    <row r="90" spans="2:10" ht="30" x14ac:dyDescent="0.25">
      <c r="B90" s="32" t="s">
        <v>127</v>
      </c>
      <c r="C90" s="75" t="s">
        <v>205</v>
      </c>
      <c r="D90" s="33" t="s">
        <v>66</v>
      </c>
      <c r="E90" s="41"/>
      <c r="F90" s="41"/>
      <c r="G90" s="155"/>
      <c r="H90" s="107"/>
      <c r="I90" s="48"/>
      <c r="J90" s="98" t="str">
        <f t="shared" si="2"/>
        <v/>
      </c>
    </row>
    <row r="91" spans="2:10" ht="18" customHeight="1" x14ac:dyDescent="0.25">
      <c r="B91" s="32" t="s">
        <v>127</v>
      </c>
      <c r="C91" s="75" t="s">
        <v>219</v>
      </c>
      <c r="D91" s="33" t="s">
        <v>130</v>
      </c>
      <c r="E91" s="41"/>
      <c r="F91" s="41"/>
      <c r="G91" s="155"/>
      <c r="H91" s="107"/>
      <c r="I91" s="48"/>
      <c r="J91" s="98" t="str">
        <f t="shared" si="2"/>
        <v/>
      </c>
    </row>
    <row r="92" spans="2:10" ht="18" customHeight="1" x14ac:dyDescent="0.25">
      <c r="B92" s="32" t="s">
        <v>127</v>
      </c>
      <c r="C92" s="75" t="s">
        <v>220</v>
      </c>
      <c r="D92" s="33" t="s">
        <v>133</v>
      </c>
      <c r="E92" s="41"/>
      <c r="F92" s="41"/>
      <c r="G92" s="155"/>
      <c r="H92" s="107"/>
      <c r="I92" s="48"/>
      <c r="J92" s="98" t="str">
        <f t="shared" si="2"/>
        <v/>
      </c>
    </row>
    <row r="93" spans="2:10" ht="18" customHeight="1" x14ac:dyDescent="0.25">
      <c r="B93" s="32" t="s">
        <v>127</v>
      </c>
      <c r="C93" s="75" t="s">
        <v>221</v>
      </c>
      <c r="D93" s="33" t="s">
        <v>67</v>
      </c>
      <c r="E93" s="41"/>
      <c r="F93" s="41"/>
      <c r="G93" s="155"/>
      <c r="H93" s="107"/>
      <c r="I93" s="48"/>
      <c r="J93" s="98" t="str">
        <f t="shared" si="2"/>
        <v/>
      </c>
    </row>
    <row r="94" spans="2:10" ht="30" x14ac:dyDescent="0.25">
      <c r="B94" s="32" t="s">
        <v>127</v>
      </c>
      <c r="C94" s="75" t="s">
        <v>221</v>
      </c>
      <c r="D94" s="33" t="s">
        <v>68</v>
      </c>
      <c r="E94" s="41"/>
      <c r="F94" s="41"/>
      <c r="G94" s="155"/>
      <c r="H94" s="107"/>
      <c r="I94" s="48"/>
      <c r="J94" s="98" t="str">
        <f t="shared" si="2"/>
        <v/>
      </c>
    </row>
    <row r="95" spans="2:10" ht="30" x14ac:dyDescent="0.25">
      <c r="B95" s="32" t="s">
        <v>127</v>
      </c>
      <c r="C95" s="75" t="s">
        <v>221</v>
      </c>
      <c r="D95" s="33" t="s">
        <v>69</v>
      </c>
      <c r="E95" s="41"/>
      <c r="F95" s="41"/>
      <c r="G95" s="155"/>
      <c r="H95" s="107"/>
      <c r="I95" s="48"/>
      <c r="J95" s="98" t="str">
        <f t="shared" si="2"/>
        <v/>
      </c>
    </row>
    <row r="96" spans="2:10" ht="18" customHeight="1" x14ac:dyDescent="0.25">
      <c r="B96" s="32" t="s">
        <v>127</v>
      </c>
      <c r="C96" s="75" t="s">
        <v>222</v>
      </c>
      <c r="D96" s="33" t="s">
        <v>118</v>
      </c>
      <c r="E96" s="41"/>
      <c r="F96" s="41"/>
      <c r="G96" s="155"/>
      <c r="H96" s="107"/>
      <c r="I96" s="48"/>
      <c r="J96" s="98" t="str">
        <f t="shared" si="2"/>
        <v/>
      </c>
    </row>
    <row r="97" spans="2:10" ht="18" customHeight="1" x14ac:dyDescent="0.25">
      <c r="B97" s="32" t="s">
        <v>127</v>
      </c>
      <c r="C97" s="75" t="s">
        <v>223</v>
      </c>
      <c r="D97" s="33" t="s">
        <v>72</v>
      </c>
      <c r="E97" s="41"/>
      <c r="F97" s="41"/>
      <c r="G97" s="155"/>
      <c r="H97" s="107"/>
      <c r="I97" s="48"/>
      <c r="J97" s="98" t="str">
        <f t="shared" si="2"/>
        <v/>
      </c>
    </row>
    <row r="98" spans="2:10" ht="18" customHeight="1" x14ac:dyDescent="0.25">
      <c r="B98" s="32" t="s">
        <v>127</v>
      </c>
      <c r="C98" s="75" t="s">
        <v>224</v>
      </c>
      <c r="D98" s="33" t="s">
        <v>74</v>
      </c>
      <c r="E98" s="41"/>
      <c r="F98" s="41"/>
      <c r="G98" s="155"/>
      <c r="H98" s="107"/>
      <c r="I98" s="48"/>
      <c r="J98" s="98" t="str">
        <f t="shared" si="2"/>
        <v/>
      </c>
    </row>
    <row r="99" spans="2:10" ht="18" customHeight="1" x14ac:dyDescent="0.25">
      <c r="B99" s="32" t="s">
        <v>127</v>
      </c>
      <c r="C99" s="75" t="s">
        <v>224</v>
      </c>
      <c r="D99" s="33" t="s">
        <v>44</v>
      </c>
      <c r="E99" s="41"/>
      <c r="F99" s="41"/>
      <c r="G99" s="155"/>
      <c r="H99" s="107"/>
      <c r="I99" s="48"/>
      <c r="J99" s="98" t="str">
        <f t="shared" si="2"/>
        <v/>
      </c>
    </row>
    <row r="100" spans="2:10" ht="18" customHeight="1" x14ac:dyDescent="0.25">
      <c r="B100" s="34" t="s">
        <v>128</v>
      </c>
      <c r="C100" s="76" t="s">
        <v>195</v>
      </c>
      <c r="D100" s="35" t="s">
        <v>167</v>
      </c>
      <c r="E100" s="42"/>
      <c r="F100" s="42"/>
      <c r="G100" s="155"/>
      <c r="H100" s="108"/>
      <c r="I100" s="49"/>
      <c r="J100" s="98" t="str">
        <f t="shared" si="2"/>
        <v/>
      </c>
    </row>
    <row r="101" spans="2:10" ht="18" customHeight="1" x14ac:dyDescent="0.25">
      <c r="B101" s="34" t="s">
        <v>128</v>
      </c>
      <c r="C101" s="76" t="s">
        <v>195</v>
      </c>
      <c r="D101" s="35" t="s">
        <v>143</v>
      </c>
      <c r="E101" s="42"/>
      <c r="F101" s="42"/>
      <c r="G101" s="155"/>
      <c r="H101" s="108"/>
      <c r="I101" s="49"/>
      <c r="J101" s="98" t="str">
        <f t="shared" si="2"/>
        <v/>
      </c>
    </row>
    <row r="102" spans="2:10" ht="31.5" customHeight="1" x14ac:dyDescent="0.25">
      <c r="B102" s="34" t="s">
        <v>128</v>
      </c>
      <c r="C102" s="76" t="s">
        <v>204</v>
      </c>
      <c r="D102" s="35" t="s">
        <v>48</v>
      </c>
      <c r="E102" s="42"/>
      <c r="F102" s="42"/>
      <c r="G102" s="155"/>
      <c r="H102" s="108"/>
      <c r="I102" s="49"/>
      <c r="J102" s="98" t="str">
        <f t="shared" si="2"/>
        <v/>
      </c>
    </row>
    <row r="103" spans="2:10" ht="18" customHeight="1" x14ac:dyDescent="0.25">
      <c r="B103" s="34" t="s">
        <v>128</v>
      </c>
      <c r="C103" s="76" t="s">
        <v>204</v>
      </c>
      <c r="D103" s="35" t="s">
        <v>5</v>
      </c>
      <c r="E103" s="42"/>
      <c r="F103" s="42"/>
      <c r="G103" s="155"/>
      <c r="H103" s="108"/>
      <c r="I103" s="49"/>
      <c r="J103" s="98" t="str">
        <f t="shared" si="2"/>
        <v/>
      </c>
    </row>
    <row r="104" spans="2:10" ht="18" customHeight="1" x14ac:dyDescent="0.25">
      <c r="B104" s="34" t="s">
        <v>128</v>
      </c>
      <c r="C104" s="76" t="s">
        <v>212</v>
      </c>
      <c r="D104" s="36" t="s">
        <v>75</v>
      </c>
      <c r="E104" s="42"/>
      <c r="F104" s="42"/>
      <c r="G104" s="155"/>
      <c r="H104" s="109"/>
      <c r="I104" s="50"/>
      <c r="J104" s="98" t="str">
        <f t="shared" si="2"/>
        <v/>
      </c>
    </row>
    <row r="105" spans="2:10" ht="18" customHeight="1" x14ac:dyDescent="0.25">
      <c r="B105" s="34" t="s">
        <v>128</v>
      </c>
      <c r="C105" s="76" t="s">
        <v>225</v>
      </c>
      <c r="D105" s="36" t="s">
        <v>131</v>
      </c>
      <c r="E105" s="42"/>
      <c r="F105" s="42"/>
      <c r="G105" s="155"/>
      <c r="H105" s="109"/>
      <c r="I105" s="50"/>
      <c r="J105" s="98" t="str">
        <f t="shared" si="2"/>
        <v/>
      </c>
    </row>
    <row r="106" spans="2:10" ht="18" customHeight="1" x14ac:dyDescent="0.25">
      <c r="B106" s="34" t="s">
        <v>128</v>
      </c>
      <c r="C106" s="76" t="s">
        <v>225</v>
      </c>
      <c r="D106" s="36" t="s">
        <v>138</v>
      </c>
      <c r="E106" s="42"/>
      <c r="F106" s="42"/>
      <c r="G106" s="155"/>
      <c r="H106" s="109"/>
      <c r="I106" s="50"/>
      <c r="J106" s="98" t="str">
        <f t="shared" si="2"/>
        <v/>
      </c>
    </row>
    <row r="107" spans="2:10" ht="18" customHeight="1" x14ac:dyDescent="0.25">
      <c r="B107" s="34" t="s">
        <v>128</v>
      </c>
      <c r="C107" s="76" t="s">
        <v>226</v>
      </c>
      <c r="D107" s="36" t="s">
        <v>169</v>
      </c>
      <c r="E107" s="42"/>
      <c r="F107" s="42"/>
      <c r="G107" s="155"/>
      <c r="H107" s="109"/>
      <c r="I107" s="50"/>
      <c r="J107" s="98" t="str">
        <f t="shared" si="2"/>
        <v/>
      </c>
    </row>
    <row r="108" spans="2:10" ht="30" x14ac:dyDescent="0.25">
      <c r="B108" s="34" t="s">
        <v>128</v>
      </c>
      <c r="C108" s="76" t="s">
        <v>194</v>
      </c>
      <c r="D108" s="36" t="s">
        <v>76</v>
      </c>
      <c r="E108" s="42"/>
      <c r="F108" s="42"/>
      <c r="G108" s="155"/>
      <c r="H108" s="109"/>
      <c r="I108" s="50"/>
      <c r="J108" s="98" t="str">
        <f t="shared" si="2"/>
        <v/>
      </c>
    </row>
    <row r="109" spans="2:10" ht="18" customHeight="1" x14ac:dyDescent="0.25">
      <c r="B109" s="34" t="s">
        <v>128</v>
      </c>
      <c r="C109" s="76" t="s">
        <v>194</v>
      </c>
      <c r="D109" s="36" t="s">
        <v>77</v>
      </c>
      <c r="E109" s="42"/>
      <c r="F109" s="42"/>
      <c r="G109" s="155"/>
      <c r="H109" s="109"/>
      <c r="I109" s="50"/>
      <c r="J109" s="98" t="str">
        <f t="shared" si="2"/>
        <v/>
      </c>
    </row>
    <row r="110" spans="2:10" ht="30" x14ac:dyDescent="0.25">
      <c r="B110" s="34" t="s">
        <v>128</v>
      </c>
      <c r="C110" s="76" t="s">
        <v>194</v>
      </c>
      <c r="D110" s="36" t="s">
        <v>78</v>
      </c>
      <c r="E110" s="42"/>
      <c r="F110" s="42"/>
      <c r="G110" s="155"/>
      <c r="H110" s="109"/>
      <c r="I110" s="50"/>
      <c r="J110" s="98" t="str">
        <f t="shared" si="2"/>
        <v/>
      </c>
    </row>
    <row r="111" spans="2:10" ht="30" x14ac:dyDescent="0.25">
      <c r="B111" s="34" t="s">
        <v>128</v>
      </c>
      <c r="C111" s="76" t="s">
        <v>194</v>
      </c>
      <c r="D111" s="36" t="s">
        <v>79</v>
      </c>
      <c r="E111" s="42"/>
      <c r="F111" s="42"/>
      <c r="G111" s="155"/>
      <c r="H111" s="109"/>
      <c r="I111" s="50"/>
      <c r="J111" s="98" t="str">
        <f t="shared" si="2"/>
        <v/>
      </c>
    </row>
    <row r="112" spans="2:10" x14ac:dyDescent="0.25">
      <c r="B112" s="34" t="s">
        <v>128</v>
      </c>
      <c r="C112" s="76" t="s">
        <v>194</v>
      </c>
      <c r="D112" s="36" t="s">
        <v>170</v>
      </c>
      <c r="E112" s="42"/>
      <c r="F112" s="42"/>
      <c r="G112" s="155"/>
      <c r="H112" s="109"/>
      <c r="I112" s="50"/>
      <c r="J112" s="98" t="str">
        <f t="shared" si="2"/>
        <v/>
      </c>
    </row>
    <row r="113" spans="2:10" x14ac:dyDescent="0.25">
      <c r="B113" s="34" t="s">
        <v>128</v>
      </c>
      <c r="C113" s="76" t="s">
        <v>194</v>
      </c>
      <c r="D113" s="36" t="s">
        <v>172</v>
      </c>
      <c r="E113" s="42"/>
      <c r="F113" s="42"/>
      <c r="G113" s="155"/>
      <c r="H113" s="109"/>
      <c r="I113" s="50"/>
      <c r="J113" s="98" t="str">
        <f t="shared" ref="J113:J144" si="3">IF(AND(E113="Sim",F113="Sim"),"Preenchimento incorreto!","")</f>
        <v/>
      </c>
    </row>
    <row r="114" spans="2:10" ht="18" customHeight="1" x14ac:dyDescent="0.25">
      <c r="B114" s="34" t="s">
        <v>128</v>
      </c>
      <c r="C114" s="76" t="s">
        <v>194</v>
      </c>
      <c r="D114" s="36" t="s">
        <v>80</v>
      </c>
      <c r="E114" s="42"/>
      <c r="F114" s="42"/>
      <c r="G114" s="155"/>
      <c r="H114" s="109"/>
      <c r="I114" s="50"/>
      <c r="J114" s="98" t="str">
        <f t="shared" si="3"/>
        <v/>
      </c>
    </row>
    <row r="115" spans="2:10" ht="18" customHeight="1" x14ac:dyDescent="0.25">
      <c r="B115" s="34" t="s">
        <v>128</v>
      </c>
      <c r="C115" s="76" t="s">
        <v>194</v>
      </c>
      <c r="D115" s="36" t="s">
        <v>171</v>
      </c>
      <c r="E115" s="42"/>
      <c r="F115" s="42"/>
      <c r="G115" s="155"/>
      <c r="H115" s="109"/>
      <c r="I115" s="50"/>
      <c r="J115" s="98" t="str">
        <f t="shared" si="3"/>
        <v/>
      </c>
    </row>
    <row r="116" spans="2:10" ht="18" customHeight="1" x14ac:dyDescent="0.25">
      <c r="B116" s="34" t="s">
        <v>128</v>
      </c>
      <c r="C116" s="76" t="s">
        <v>194</v>
      </c>
      <c r="D116" s="36" t="s">
        <v>51</v>
      </c>
      <c r="E116" s="42"/>
      <c r="F116" s="42"/>
      <c r="G116" s="155"/>
      <c r="H116" s="109"/>
      <c r="I116" s="50"/>
      <c r="J116" s="98" t="str">
        <f t="shared" si="3"/>
        <v/>
      </c>
    </row>
    <row r="117" spans="2:10" ht="18" customHeight="1" x14ac:dyDescent="0.25">
      <c r="B117" s="34" t="s">
        <v>128</v>
      </c>
      <c r="C117" s="76" t="s">
        <v>194</v>
      </c>
      <c r="D117" s="36" t="s">
        <v>81</v>
      </c>
      <c r="E117" s="42"/>
      <c r="F117" s="42"/>
      <c r="G117" s="155"/>
      <c r="H117" s="109"/>
      <c r="I117" s="50"/>
      <c r="J117" s="98" t="str">
        <f t="shared" si="3"/>
        <v/>
      </c>
    </row>
    <row r="118" spans="2:10" ht="18" customHeight="1" x14ac:dyDescent="0.25">
      <c r="B118" s="34" t="s">
        <v>128</v>
      </c>
      <c r="C118" s="76" t="s">
        <v>194</v>
      </c>
      <c r="D118" s="36" t="s">
        <v>173</v>
      </c>
      <c r="E118" s="42"/>
      <c r="F118" s="42"/>
      <c r="G118" s="155"/>
      <c r="H118" s="109"/>
      <c r="I118" s="50"/>
      <c r="J118" s="98" t="str">
        <f t="shared" si="3"/>
        <v/>
      </c>
    </row>
    <row r="119" spans="2:10" ht="18" customHeight="1" x14ac:dyDescent="0.25">
      <c r="B119" s="34" t="s">
        <v>128</v>
      </c>
      <c r="C119" s="76" t="s">
        <v>227</v>
      </c>
      <c r="D119" s="36" t="s">
        <v>82</v>
      </c>
      <c r="E119" s="42"/>
      <c r="F119" s="42"/>
      <c r="G119" s="155"/>
      <c r="H119" s="109"/>
      <c r="I119" s="50"/>
      <c r="J119" s="98" t="str">
        <f t="shared" si="3"/>
        <v/>
      </c>
    </row>
    <row r="120" spans="2:10" ht="18" customHeight="1" x14ac:dyDescent="0.25">
      <c r="B120" s="34" t="s">
        <v>128</v>
      </c>
      <c r="C120" s="76" t="s">
        <v>199</v>
      </c>
      <c r="D120" s="36" t="s">
        <v>163</v>
      </c>
      <c r="E120" s="42"/>
      <c r="F120" s="42"/>
      <c r="G120" s="155"/>
      <c r="H120" s="109"/>
      <c r="I120" s="50"/>
      <c r="J120" s="98" t="str">
        <f t="shared" si="3"/>
        <v/>
      </c>
    </row>
    <row r="121" spans="2:10" ht="18" customHeight="1" x14ac:dyDescent="0.25">
      <c r="B121" s="34" t="s">
        <v>128</v>
      </c>
      <c r="C121" s="76" t="s">
        <v>199</v>
      </c>
      <c r="D121" s="36" t="s">
        <v>83</v>
      </c>
      <c r="E121" s="42"/>
      <c r="F121" s="42"/>
      <c r="G121" s="155"/>
      <c r="H121" s="109"/>
      <c r="I121" s="50"/>
      <c r="J121" s="98" t="str">
        <f t="shared" si="3"/>
        <v/>
      </c>
    </row>
    <row r="122" spans="2:10" ht="18" customHeight="1" x14ac:dyDescent="0.25">
      <c r="B122" s="34" t="s">
        <v>128</v>
      </c>
      <c r="C122" s="76" t="s">
        <v>199</v>
      </c>
      <c r="D122" s="36" t="s">
        <v>84</v>
      </c>
      <c r="E122" s="42"/>
      <c r="F122" s="42"/>
      <c r="G122" s="155"/>
      <c r="H122" s="109"/>
      <c r="I122" s="50"/>
      <c r="J122" s="98" t="str">
        <f t="shared" si="3"/>
        <v/>
      </c>
    </row>
    <row r="123" spans="2:10" ht="18" customHeight="1" x14ac:dyDescent="0.25">
      <c r="B123" s="34" t="s">
        <v>128</v>
      </c>
      <c r="C123" s="76" t="s">
        <v>199</v>
      </c>
      <c r="D123" s="36" t="s">
        <v>85</v>
      </c>
      <c r="E123" s="42"/>
      <c r="F123" s="42"/>
      <c r="G123" s="155"/>
      <c r="H123" s="109"/>
      <c r="I123" s="50"/>
      <c r="J123" s="98" t="str">
        <f t="shared" si="3"/>
        <v/>
      </c>
    </row>
    <row r="124" spans="2:10" ht="18" customHeight="1" x14ac:dyDescent="0.25">
      <c r="B124" s="34" t="s">
        <v>128</v>
      </c>
      <c r="C124" s="76" t="s">
        <v>228</v>
      </c>
      <c r="D124" s="36" t="s">
        <v>86</v>
      </c>
      <c r="E124" s="42"/>
      <c r="F124" s="42"/>
      <c r="G124" s="155"/>
      <c r="H124" s="109"/>
      <c r="I124" s="50"/>
      <c r="J124" s="98" t="str">
        <f t="shared" si="3"/>
        <v/>
      </c>
    </row>
    <row r="125" spans="2:10" ht="18" customHeight="1" x14ac:dyDescent="0.25">
      <c r="B125" s="34" t="s">
        <v>128</v>
      </c>
      <c r="C125" s="76" t="s">
        <v>207</v>
      </c>
      <c r="D125" s="36" t="s">
        <v>87</v>
      </c>
      <c r="E125" s="42"/>
      <c r="F125" s="42"/>
      <c r="G125" s="155"/>
      <c r="H125" s="109"/>
      <c r="I125" s="50"/>
      <c r="J125" s="98" t="str">
        <f t="shared" si="3"/>
        <v/>
      </c>
    </row>
    <row r="126" spans="2:10" ht="18" customHeight="1" x14ac:dyDescent="0.25">
      <c r="B126" s="34" t="s">
        <v>128</v>
      </c>
      <c r="C126" s="76" t="s">
        <v>207</v>
      </c>
      <c r="D126" s="35" t="s">
        <v>141</v>
      </c>
      <c r="E126" s="42"/>
      <c r="F126" s="42"/>
      <c r="G126" s="155"/>
      <c r="H126" s="108"/>
      <c r="I126" s="49"/>
      <c r="J126" s="98" t="str">
        <f t="shared" si="3"/>
        <v/>
      </c>
    </row>
    <row r="127" spans="2:10" ht="18" customHeight="1" x14ac:dyDescent="0.25">
      <c r="B127" s="34" t="s">
        <v>128</v>
      </c>
      <c r="C127" s="76" t="s">
        <v>229</v>
      </c>
      <c r="D127" s="36" t="s">
        <v>88</v>
      </c>
      <c r="E127" s="42"/>
      <c r="F127" s="42"/>
      <c r="G127" s="155"/>
      <c r="H127" s="109"/>
      <c r="I127" s="50"/>
      <c r="J127" s="98" t="str">
        <f t="shared" si="3"/>
        <v/>
      </c>
    </row>
    <row r="128" spans="2:10" ht="18" customHeight="1" x14ac:dyDescent="0.25">
      <c r="B128" s="34" t="s">
        <v>128</v>
      </c>
      <c r="C128" s="76" t="s">
        <v>200</v>
      </c>
      <c r="D128" s="36" t="s">
        <v>89</v>
      </c>
      <c r="E128" s="42"/>
      <c r="F128" s="42"/>
      <c r="G128" s="155"/>
      <c r="H128" s="109"/>
      <c r="I128" s="50"/>
      <c r="J128" s="98" t="str">
        <f t="shared" si="3"/>
        <v/>
      </c>
    </row>
    <row r="129" spans="2:10" ht="18" customHeight="1" x14ac:dyDescent="0.25">
      <c r="B129" s="34" t="s">
        <v>128</v>
      </c>
      <c r="C129" s="76" t="s">
        <v>200</v>
      </c>
      <c r="D129" s="36" t="s">
        <v>90</v>
      </c>
      <c r="E129" s="42"/>
      <c r="F129" s="42"/>
      <c r="G129" s="155"/>
      <c r="H129" s="109"/>
      <c r="I129" s="50"/>
      <c r="J129" s="98" t="str">
        <f t="shared" si="3"/>
        <v/>
      </c>
    </row>
    <row r="130" spans="2:10" ht="18" customHeight="1" x14ac:dyDescent="0.25">
      <c r="B130" s="34" t="s">
        <v>128</v>
      </c>
      <c r="C130" s="76" t="s">
        <v>197</v>
      </c>
      <c r="D130" s="36" t="s">
        <v>91</v>
      </c>
      <c r="E130" s="42"/>
      <c r="F130" s="42"/>
      <c r="G130" s="155"/>
      <c r="H130" s="109"/>
      <c r="I130" s="50"/>
      <c r="J130" s="98" t="str">
        <f t="shared" si="3"/>
        <v/>
      </c>
    </row>
    <row r="131" spans="2:10" ht="18" customHeight="1" x14ac:dyDescent="0.25">
      <c r="B131" s="34" t="s">
        <v>128</v>
      </c>
      <c r="C131" s="76" t="s">
        <v>197</v>
      </c>
      <c r="D131" s="36" t="s">
        <v>92</v>
      </c>
      <c r="E131" s="42"/>
      <c r="F131" s="42"/>
      <c r="G131" s="155"/>
      <c r="H131" s="109"/>
      <c r="I131" s="50"/>
      <c r="J131" s="98" t="str">
        <f t="shared" si="3"/>
        <v/>
      </c>
    </row>
    <row r="132" spans="2:10" ht="18" customHeight="1" x14ac:dyDescent="0.25">
      <c r="B132" s="34" t="s">
        <v>128</v>
      </c>
      <c r="C132" s="76" t="s">
        <v>197</v>
      </c>
      <c r="D132" s="36" t="s">
        <v>93</v>
      </c>
      <c r="E132" s="42"/>
      <c r="F132" s="42"/>
      <c r="G132" s="155"/>
      <c r="H132" s="109"/>
      <c r="I132" s="50"/>
      <c r="J132" s="98" t="str">
        <f t="shared" si="3"/>
        <v/>
      </c>
    </row>
    <row r="133" spans="2:10" ht="30" x14ac:dyDescent="0.25">
      <c r="B133" s="34" t="s">
        <v>128</v>
      </c>
      <c r="C133" s="76" t="s">
        <v>197</v>
      </c>
      <c r="D133" s="36" t="s">
        <v>94</v>
      </c>
      <c r="E133" s="42"/>
      <c r="F133" s="42"/>
      <c r="G133" s="155"/>
      <c r="H133" s="109"/>
      <c r="I133" s="50"/>
      <c r="J133" s="98" t="str">
        <f t="shared" si="3"/>
        <v/>
      </c>
    </row>
    <row r="134" spans="2:10" ht="18" customHeight="1" x14ac:dyDescent="0.25">
      <c r="B134" s="34" t="s">
        <v>128</v>
      </c>
      <c r="C134" s="76" t="s">
        <v>197</v>
      </c>
      <c r="D134" s="36" t="s">
        <v>95</v>
      </c>
      <c r="E134" s="42"/>
      <c r="F134" s="42"/>
      <c r="G134" s="155"/>
      <c r="H134" s="109"/>
      <c r="I134" s="50"/>
      <c r="J134" s="98" t="str">
        <f t="shared" si="3"/>
        <v/>
      </c>
    </row>
    <row r="135" spans="2:10" ht="18" customHeight="1" x14ac:dyDescent="0.25">
      <c r="B135" s="34" t="s">
        <v>128</v>
      </c>
      <c r="C135" s="76" t="s">
        <v>197</v>
      </c>
      <c r="D135" s="36" t="s">
        <v>96</v>
      </c>
      <c r="E135" s="42"/>
      <c r="F135" s="42"/>
      <c r="G135" s="155"/>
      <c r="H135" s="109"/>
      <c r="I135" s="50"/>
      <c r="J135" s="98" t="str">
        <f t="shared" si="3"/>
        <v/>
      </c>
    </row>
    <row r="136" spans="2:10" ht="18" customHeight="1" x14ac:dyDescent="0.25">
      <c r="B136" s="34" t="s">
        <v>128</v>
      </c>
      <c r="C136" s="76" t="s">
        <v>197</v>
      </c>
      <c r="D136" s="36" t="s">
        <v>97</v>
      </c>
      <c r="E136" s="42"/>
      <c r="F136" s="42"/>
      <c r="G136" s="155"/>
      <c r="H136" s="109"/>
      <c r="I136" s="50"/>
      <c r="J136" s="98" t="str">
        <f t="shared" si="3"/>
        <v/>
      </c>
    </row>
    <row r="137" spans="2:10" ht="18" customHeight="1" x14ac:dyDescent="0.25">
      <c r="B137" s="34" t="s">
        <v>128</v>
      </c>
      <c r="C137" s="76" t="s">
        <v>197</v>
      </c>
      <c r="D137" s="36" t="s">
        <v>98</v>
      </c>
      <c r="E137" s="42"/>
      <c r="F137" s="42"/>
      <c r="G137" s="155"/>
      <c r="H137" s="109"/>
      <c r="I137" s="50"/>
      <c r="J137" s="98" t="str">
        <f t="shared" si="3"/>
        <v/>
      </c>
    </row>
    <row r="138" spans="2:10" ht="18" customHeight="1" x14ac:dyDescent="0.25">
      <c r="B138" s="34" t="s">
        <v>128</v>
      </c>
      <c r="C138" s="76" t="s">
        <v>197</v>
      </c>
      <c r="D138" s="36" t="s">
        <v>100</v>
      </c>
      <c r="E138" s="42"/>
      <c r="F138" s="42"/>
      <c r="G138" s="155"/>
      <c r="H138" s="109"/>
      <c r="I138" s="50"/>
      <c r="J138" s="98" t="str">
        <f t="shared" si="3"/>
        <v/>
      </c>
    </row>
    <row r="139" spans="2:10" ht="18" customHeight="1" x14ac:dyDescent="0.25">
      <c r="B139" s="34" t="s">
        <v>128</v>
      </c>
      <c r="C139" s="76" t="s">
        <v>197</v>
      </c>
      <c r="D139" s="36" t="s">
        <v>101</v>
      </c>
      <c r="E139" s="42"/>
      <c r="F139" s="42"/>
      <c r="G139" s="155"/>
      <c r="H139" s="109"/>
      <c r="I139" s="50"/>
      <c r="J139" s="98" t="str">
        <f t="shared" si="3"/>
        <v/>
      </c>
    </row>
    <row r="140" spans="2:10" ht="18" customHeight="1" x14ac:dyDescent="0.25">
      <c r="B140" s="34" t="s">
        <v>128</v>
      </c>
      <c r="C140" s="76" t="s">
        <v>197</v>
      </c>
      <c r="D140" s="36" t="s">
        <v>162</v>
      </c>
      <c r="E140" s="42"/>
      <c r="F140" s="42"/>
      <c r="G140" s="155"/>
      <c r="H140" s="109"/>
      <c r="I140" s="50"/>
      <c r="J140" s="98" t="str">
        <f t="shared" si="3"/>
        <v/>
      </c>
    </row>
    <row r="141" spans="2:10" ht="18" customHeight="1" x14ac:dyDescent="0.25">
      <c r="B141" s="34" t="s">
        <v>128</v>
      </c>
      <c r="C141" s="76" t="s">
        <v>197</v>
      </c>
      <c r="D141" s="36" t="s">
        <v>161</v>
      </c>
      <c r="E141" s="42"/>
      <c r="F141" s="42"/>
      <c r="G141" s="155"/>
      <c r="H141" s="109"/>
      <c r="I141" s="50"/>
      <c r="J141" s="98" t="str">
        <f t="shared" si="3"/>
        <v/>
      </c>
    </row>
    <row r="142" spans="2:10" ht="34.5" customHeight="1" x14ac:dyDescent="0.25">
      <c r="B142" s="34" t="s">
        <v>128</v>
      </c>
      <c r="C142" s="76" t="s">
        <v>197</v>
      </c>
      <c r="D142" s="36" t="s">
        <v>22</v>
      </c>
      <c r="E142" s="42"/>
      <c r="F142" s="42"/>
      <c r="G142" s="155"/>
      <c r="H142" s="109"/>
      <c r="I142" s="50"/>
      <c r="J142" s="98" t="str">
        <f t="shared" si="3"/>
        <v/>
      </c>
    </row>
    <row r="143" spans="2:10" ht="18" customHeight="1" x14ac:dyDescent="0.25">
      <c r="B143" s="34" t="s">
        <v>128</v>
      </c>
      <c r="C143" s="76" t="s">
        <v>230</v>
      </c>
      <c r="D143" s="36" t="s">
        <v>63</v>
      </c>
      <c r="E143" s="42"/>
      <c r="F143" s="42"/>
      <c r="G143" s="155"/>
      <c r="H143" s="109"/>
      <c r="I143" s="50"/>
      <c r="J143" s="98" t="str">
        <f t="shared" si="3"/>
        <v/>
      </c>
    </row>
    <row r="144" spans="2:10" ht="18" customHeight="1" x14ac:dyDescent="0.25">
      <c r="B144" s="34" t="s">
        <v>128</v>
      </c>
      <c r="C144" s="76" t="s">
        <v>196</v>
      </c>
      <c r="D144" s="36" t="s">
        <v>103</v>
      </c>
      <c r="E144" s="42"/>
      <c r="F144" s="42"/>
      <c r="G144" s="155"/>
      <c r="H144" s="109"/>
      <c r="I144" s="50"/>
      <c r="J144" s="98" t="str">
        <f t="shared" si="3"/>
        <v/>
      </c>
    </row>
    <row r="145" spans="2:10" ht="18" customHeight="1" x14ac:dyDescent="0.25">
      <c r="B145" s="34" t="s">
        <v>128</v>
      </c>
      <c r="C145" s="76" t="s">
        <v>196</v>
      </c>
      <c r="D145" s="36" t="s">
        <v>164</v>
      </c>
      <c r="E145" s="42"/>
      <c r="F145" s="42"/>
      <c r="G145" s="155"/>
      <c r="H145" s="109"/>
      <c r="I145" s="50"/>
      <c r="J145" s="98" t="str">
        <f t="shared" ref="J145:J176" si="4">IF(AND(E145="Sim",F145="Sim"),"Preenchimento incorreto!","")</f>
        <v/>
      </c>
    </row>
    <row r="146" spans="2:10" ht="18" customHeight="1" x14ac:dyDescent="0.25">
      <c r="B146" s="34" t="s">
        <v>128</v>
      </c>
      <c r="C146" s="76" t="s">
        <v>196</v>
      </c>
      <c r="D146" s="36" t="s">
        <v>33</v>
      </c>
      <c r="E146" s="42"/>
      <c r="F146" s="42"/>
      <c r="G146" s="155"/>
      <c r="H146" s="109"/>
      <c r="I146" s="50"/>
      <c r="J146" s="98" t="str">
        <f t="shared" si="4"/>
        <v/>
      </c>
    </row>
    <row r="147" spans="2:10" ht="18" customHeight="1" x14ac:dyDescent="0.25">
      <c r="B147" s="34" t="s">
        <v>128</v>
      </c>
      <c r="C147" s="76" t="s">
        <v>196</v>
      </c>
      <c r="D147" s="36" t="s">
        <v>104</v>
      </c>
      <c r="E147" s="42"/>
      <c r="F147" s="42"/>
      <c r="G147" s="155"/>
      <c r="H147" s="109"/>
      <c r="I147" s="50"/>
      <c r="J147" s="98" t="str">
        <f t="shared" si="4"/>
        <v/>
      </c>
    </row>
    <row r="148" spans="2:10" ht="18" customHeight="1" x14ac:dyDescent="0.25">
      <c r="B148" s="34" t="s">
        <v>128</v>
      </c>
      <c r="C148" s="76" t="s">
        <v>231</v>
      </c>
      <c r="D148" s="36" t="s">
        <v>105</v>
      </c>
      <c r="E148" s="42"/>
      <c r="F148" s="42"/>
      <c r="G148" s="155"/>
      <c r="H148" s="109"/>
      <c r="I148" s="50"/>
      <c r="J148" s="98" t="str">
        <f t="shared" si="4"/>
        <v/>
      </c>
    </row>
    <row r="149" spans="2:10" ht="18" customHeight="1" x14ac:dyDescent="0.25">
      <c r="B149" s="34" t="s">
        <v>128</v>
      </c>
      <c r="C149" s="76" t="s">
        <v>231</v>
      </c>
      <c r="D149" s="36" t="s">
        <v>106</v>
      </c>
      <c r="E149" s="42"/>
      <c r="F149" s="42"/>
      <c r="G149" s="155"/>
      <c r="H149" s="109"/>
      <c r="I149" s="50"/>
      <c r="J149" s="98" t="str">
        <f t="shared" si="4"/>
        <v/>
      </c>
    </row>
    <row r="150" spans="2:10" ht="18" customHeight="1" x14ac:dyDescent="0.25">
      <c r="B150" s="34" t="s">
        <v>128</v>
      </c>
      <c r="C150" s="76" t="s">
        <v>201</v>
      </c>
      <c r="D150" s="36" t="s">
        <v>168</v>
      </c>
      <c r="E150" s="42"/>
      <c r="F150" s="42"/>
      <c r="G150" s="155"/>
      <c r="H150" s="109"/>
      <c r="I150" s="50"/>
      <c r="J150" s="98" t="str">
        <f t="shared" si="4"/>
        <v/>
      </c>
    </row>
    <row r="151" spans="2:10" ht="18" customHeight="1" x14ac:dyDescent="0.25">
      <c r="B151" s="34" t="s">
        <v>128</v>
      </c>
      <c r="C151" s="76" t="s">
        <v>232</v>
      </c>
      <c r="D151" s="36" t="s">
        <v>140</v>
      </c>
      <c r="E151" s="42"/>
      <c r="F151" s="42"/>
      <c r="G151" s="155"/>
      <c r="H151" s="109"/>
      <c r="I151" s="50"/>
      <c r="J151" s="98" t="str">
        <f t="shared" si="4"/>
        <v/>
      </c>
    </row>
    <row r="152" spans="2:10" ht="18" customHeight="1" x14ac:dyDescent="0.25">
      <c r="B152" s="34" t="s">
        <v>128</v>
      </c>
      <c r="C152" s="76" t="s">
        <v>232</v>
      </c>
      <c r="D152" s="36" t="s">
        <v>107</v>
      </c>
      <c r="E152" s="42"/>
      <c r="F152" s="42"/>
      <c r="G152" s="155"/>
      <c r="H152" s="109"/>
      <c r="I152" s="50"/>
      <c r="J152" s="98" t="str">
        <f t="shared" si="4"/>
        <v/>
      </c>
    </row>
    <row r="153" spans="2:10" ht="30" x14ac:dyDescent="0.25">
      <c r="B153" s="34" t="s">
        <v>128</v>
      </c>
      <c r="C153" s="76" t="s">
        <v>232</v>
      </c>
      <c r="D153" s="36" t="s">
        <v>108</v>
      </c>
      <c r="E153" s="42"/>
      <c r="F153" s="42"/>
      <c r="G153" s="155"/>
      <c r="H153" s="109"/>
      <c r="I153" s="50"/>
      <c r="J153" s="98" t="str">
        <f t="shared" si="4"/>
        <v/>
      </c>
    </row>
    <row r="154" spans="2:10" x14ac:dyDescent="0.25">
      <c r="B154" s="34" t="s">
        <v>128</v>
      </c>
      <c r="C154" s="76" t="s">
        <v>232</v>
      </c>
      <c r="D154" s="36" t="s">
        <v>152</v>
      </c>
      <c r="E154" s="42"/>
      <c r="F154" s="42"/>
      <c r="G154" s="155"/>
      <c r="H154" s="109"/>
      <c r="I154" s="50"/>
      <c r="J154" s="98" t="str">
        <f t="shared" si="4"/>
        <v/>
      </c>
    </row>
    <row r="155" spans="2:10" ht="30" x14ac:dyDescent="0.25">
      <c r="B155" s="34" t="s">
        <v>128</v>
      </c>
      <c r="C155" s="76" t="s">
        <v>232</v>
      </c>
      <c r="D155" s="36" t="s">
        <v>37</v>
      </c>
      <c r="E155" s="42"/>
      <c r="F155" s="42"/>
      <c r="G155" s="155"/>
      <c r="H155" s="109"/>
      <c r="I155" s="50"/>
      <c r="J155" s="98" t="str">
        <f t="shared" si="4"/>
        <v/>
      </c>
    </row>
    <row r="156" spans="2:10" ht="18" customHeight="1" x14ac:dyDescent="0.25">
      <c r="B156" s="34" t="s">
        <v>128</v>
      </c>
      <c r="C156" s="76" t="s">
        <v>232</v>
      </c>
      <c r="D156" s="36" t="s">
        <v>134</v>
      </c>
      <c r="E156" s="42"/>
      <c r="F156" s="42"/>
      <c r="G156" s="155"/>
      <c r="H156" s="109"/>
      <c r="I156" s="50"/>
      <c r="J156" s="98" t="str">
        <f t="shared" si="4"/>
        <v/>
      </c>
    </row>
    <row r="157" spans="2:10" ht="18" customHeight="1" x14ac:dyDescent="0.25">
      <c r="B157" s="34" t="s">
        <v>128</v>
      </c>
      <c r="C157" s="76" t="s">
        <v>198</v>
      </c>
      <c r="D157" s="36" t="s">
        <v>109</v>
      </c>
      <c r="E157" s="42"/>
      <c r="F157" s="42"/>
      <c r="G157" s="155"/>
      <c r="H157" s="109"/>
      <c r="I157" s="50"/>
      <c r="J157" s="98" t="str">
        <f t="shared" si="4"/>
        <v/>
      </c>
    </row>
    <row r="158" spans="2:10" ht="18" customHeight="1" x14ac:dyDescent="0.25">
      <c r="B158" s="34" t="s">
        <v>128</v>
      </c>
      <c r="C158" s="76" t="s">
        <v>198</v>
      </c>
      <c r="D158" s="36" t="s">
        <v>110</v>
      </c>
      <c r="E158" s="42"/>
      <c r="F158" s="42"/>
      <c r="G158" s="155"/>
      <c r="H158" s="109"/>
      <c r="I158" s="50"/>
      <c r="J158" s="98" t="str">
        <f t="shared" si="4"/>
        <v/>
      </c>
    </row>
    <row r="159" spans="2:10" ht="18" customHeight="1" x14ac:dyDescent="0.25">
      <c r="B159" s="34" t="s">
        <v>128</v>
      </c>
      <c r="C159" s="76" t="s">
        <v>198</v>
      </c>
      <c r="D159" s="36" t="s">
        <v>111</v>
      </c>
      <c r="E159" s="42"/>
      <c r="F159" s="42"/>
      <c r="G159" s="155"/>
      <c r="H159" s="109"/>
      <c r="I159" s="50"/>
      <c r="J159" s="98" t="str">
        <f t="shared" si="4"/>
        <v/>
      </c>
    </row>
    <row r="160" spans="2:10" ht="18" customHeight="1" x14ac:dyDescent="0.25">
      <c r="B160" s="34" t="s">
        <v>128</v>
      </c>
      <c r="C160" s="76" t="s">
        <v>205</v>
      </c>
      <c r="D160" s="36" t="s">
        <v>41</v>
      </c>
      <c r="E160" s="42"/>
      <c r="F160" s="42"/>
      <c r="G160" s="155"/>
      <c r="H160" s="109"/>
      <c r="I160" s="50"/>
      <c r="J160" s="98" t="str">
        <f t="shared" si="4"/>
        <v/>
      </c>
    </row>
    <row r="161" spans="2:10" ht="18" customHeight="1" x14ac:dyDescent="0.25">
      <c r="B161" s="34" t="s">
        <v>128</v>
      </c>
      <c r="C161" s="76" t="s">
        <v>205</v>
      </c>
      <c r="D161" s="36" t="s">
        <v>112</v>
      </c>
      <c r="E161" s="42"/>
      <c r="F161" s="42"/>
      <c r="G161" s="155"/>
      <c r="H161" s="109"/>
      <c r="I161" s="50"/>
      <c r="J161" s="98" t="str">
        <f t="shared" si="4"/>
        <v/>
      </c>
    </row>
    <row r="162" spans="2:10" ht="18" customHeight="1" x14ac:dyDescent="0.25">
      <c r="B162" s="34" t="s">
        <v>128</v>
      </c>
      <c r="C162" s="76" t="s">
        <v>220</v>
      </c>
      <c r="D162" s="36" t="s">
        <v>113</v>
      </c>
      <c r="E162" s="42"/>
      <c r="F162" s="42"/>
      <c r="G162" s="155"/>
      <c r="H162" s="109"/>
      <c r="I162" s="50"/>
      <c r="J162" s="98" t="str">
        <f t="shared" si="4"/>
        <v/>
      </c>
    </row>
    <row r="163" spans="2:10" ht="18" customHeight="1" x14ac:dyDescent="0.25">
      <c r="B163" s="34" t="s">
        <v>128</v>
      </c>
      <c r="C163" s="76" t="s">
        <v>221</v>
      </c>
      <c r="D163" s="36" t="s">
        <v>114</v>
      </c>
      <c r="E163" s="42"/>
      <c r="F163" s="42"/>
      <c r="G163" s="155"/>
      <c r="H163" s="109"/>
      <c r="I163" s="50"/>
      <c r="J163" s="98" t="str">
        <f t="shared" si="4"/>
        <v/>
      </c>
    </row>
    <row r="164" spans="2:10" ht="30" x14ac:dyDescent="0.25">
      <c r="B164" s="34" t="s">
        <v>128</v>
      </c>
      <c r="C164" s="76" t="s">
        <v>221</v>
      </c>
      <c r="D164" s="36" t="s">
        <v>115</v>
      </c>
      <c r="E164" s="42"/>
      <c r="F164" s="42"/>
      <c r="G164" s="155"/>
      <c r="H164" s="109"/>
      <c r="I164" s="50"/>
      <c r="J164" s="98" t="str">
        <f t="shared" si="4"/>
        <v/>
      </c>
    </row>
    <row r="165" spans="2:10" x14ac:dyDescent="0.25">
      <c r="B165" s="34" t="s">
        <v>128</v>
      </c>
      <c r="C165" s="76" t="s">
        <v>221</v>
      </c>
      <c r="D165" s="36" t="s">
        <v>166</v>
      </c>
      <c r="E165" s="42"/>
      <c r="F165" s="42"/>
      <c r="G165" s="155"/>
      <c r="H165" s="109"/>
      <c r="I165" s="50"/>
      <c r="J165" s="98" t="str">
        <f t="shared" si="4"/>
        <v/>
      </c>
    </row>
    <row r="166" spans="2:10" ht="18" customHeight="1" x14ac:dyDescent="0.25">
      <c r="B166" s="34" t="s">
        <v>128</v>
      </c>
      <c r="C166" s="76" t="s">
        <v>221</v>
      </c>
      <c r="D166" s="36" t="s">
        <v>70</v>
      </c>
      <c r="E166" s="42"/>
      <c r="F166" s="42"/>
      <c r="G166" s="155"/>
      <c r="H166" s="109"/>
      <c r="I166" s="50"/>
      <c r="J166" s="98" t="str">
        <f t="shared" si="4"/>
        <v/>
      </c>
    </row>
    <row r="167" spans="2:10" ht="18" customHeight="1" x14ac:dyDescent="0.25">
      <c r="B167" s="34" t="s">
        <v>128</v>
      </c>
      <c r="C167" s="76" t="s">
        <v>221</v>
      </c>
      <c r="D167" s="36" t="s">
        <v>116</v>
      </c>
      <c r="E167" s="42"/>
      <c r="F167" s="42"/>
      <c r="G167" s="155"/>
      <c r="H167" s="109"/>
      <c r="I167" s="50"/>
      <c r="J167" s="98" t="str">
        <f t="shared" si="4"/>
        <v/>
      </c>
    </row>
    <row r="168" spans="2:10" ht="18" customHeight="1" x14ac:dyDescent="0.25">
      <c r="B168" s="34" t="s">
        <v>128</v>
      </c>
      <c r="C168" s="76" t="s">
        <v>233</v>
      </c>
      <c r="D168" s="36" t="s">
        <v>117</v>
      </c>
      <c r="E168" s="42"/>
      <c r="F168" s="42"/>
      <c r="G168" s="155"/>
      <c r="H168" s="109"/>
      <c r="I168" s="50"/>
      <c r="J168" s="98" t="str">
        <f t="shared" si="4"/>
        <v/>
      </c>
    </row>
    <row r="169" spans="2:10" ht="18" customHeight="1" x14ac:dyDescent="0.25">
      <c r="B169" s="34" t="s">
        <v>128</v>
      </c>
      <c r="C169" s="76" t="s">
        <v>223</v>
      </c>
      <c r="D169" s="36" t="s">
        <v>119</v>
      </c>
      <c r="E169" s="42"/>
      <c r="F169" s="42"/>
      <c r="G169" s="155"/>
      <c r="H169" s="109"/>
      <c r="I169" s="50"/>
      <c r="J169" s="98" t="str">
        <f t="shared" si="4"/>
        <v/>
      </c>
    </row>
    <row r="170" spans="2:10" ht="18" customHeight="1" x14ac:dyDescent="0.25">
      <c r="B170" s="34" t="s">
        <v>128</v>
      </c>
      <c r="C170" s="76" t="s">
        <v>234</v>
      </c>
      <c r="D170" s="36" t="s">
        <v>120</v>
      </c>
      <c r="E170" s="42"/>
      <c r="F170" s="42"/>
      <c r="G170" s="155"/>
      <c r="H170" s="109"/>
      <c r="I170" s="50"/>
      <c r="J170" s="98" t="str">
        <f t="shared" si="4"/>
        <v/>
      </c>
    </row>
    <row r="171" spans="2:10" ht="18" customHeight="1" x14ac:dyDescent="0.25">
      <c r="B171" s="34" t="s">
        <v>128</v>
      </c>
      <c r="C171" s="76" t="s">
        <v>202</v>
      </c>
      <c r="D171" s="36" t="s">
        <v>121</v>
      </c>
      <c r="E171" s="42"/>
      <c r="F171" s="42"/>
      <c r="G171" s="155"/>
      <c r="H171" s="109"/>
      <c r="I171" s="50"/>
      <c r="J171" s="98" t="str">
        <f t="shared" si="4"/>
        <v/>
      </c>
    </row>
    <row r="172" spans="2:10" ht="18" customHeight="1" x14ac:dyDescent="0.25">
      <c r="B172" s="34" t="s">
        <v>128</v>
      </c>
      <c r="C172" s="76" t="s">
        <v>202</v>
      </c>
      <c r="D172" s="36" t="s">
        <v>122</v>
      </c>
      <c r="E172" s="42"/>
      <c r="F172" s="42"/>
      <c r="G172" s="155"/>
      <c r="H172" s="109"/>
      <c r="I172" s="50"/>
      <c r="J172" s="98" t="str">
        <f t="shared" si="4"/>
        <v/>
      </c>
    </row>
    <row r="173" spans="2:10" ht="18" customHeight="1" x14ac:dyDescent="0.25">
      <c r="B173" s="34" t="s">
        <v>128</v>
      </c>
      <c r="C173" s="76" t="s">
        <v>235</v>
      </c>
      <c r="D173" s="36" t="s">
        <v>123</v>
      </c>
      <c r="E173" s="42"/>
      <c r="F173" s="42"/>
      <c r="G173" s="155"/>
      <c r="H173" s="109"/>
      <c r="I173" s="50"/>
      <c r="J173" s="98" t="str">
        <f t="shared" si="4"/>
        <v/>
      </c>
    </row>
    <row r="174" spans="2:10" ht="18" customHeight="1" x14ac:dyDescent="0.25">
      <c r="B174" s="34" t="s">
        <v>128</v>
      </c>
      <c r="C174" s="76" t="s">
        <v>236</v>
      </c>
      <c r="D174" s="36" t="s">
        <v>124</v>
      </c>
      <c r="E174" s="42"/>
      <c r="F174" s="42"/>
      <c r="G174" s="155"/>
      <c r="H174" s="109"/>
      <c r="I174" s="50"/>
      <c r="J174" s="98" t="str">
        <f t="shared" si="4"/>
        <v/>
      </c>
    </row>
    <row r="175" spans="2:10" ht="30" x14ac:dyDescent="0.25">
      <c r="B175" s="34" t="s">
        <v>128</v>
      </c>
      <c r="C175" s="76" t="s">
        <v>224</v>
      </c>
      <c r="D175" s="36" t="s">
        <v>73</v>
      </c>
      <c r="E175" s="42"/>
      <c r="F175" s="42"/>
      <c r="G175" s="155"/>
      <c r="H175" s="109"/>
      <c r="I175" s="50"/>
      <c r="J175" s="98" t="str">
        <f t="shared" si="4"/>
        <v/>
      </c>
    </row>
    <row r="176" spans="2:10" ht="30.75" thickBot="1" x14ac:dyDescent="0.3">
      <c r="B176" s="60" t="s">
        <v>128</v>
      </c>
      <c r="C176" s="77" t="s">
        <v>224</v>
      </c>
      <c r="D176" s="61" t="s">
        <v>142</v>
      </c>
      <c r="E176" s="42"/>
      <c r="F176" s="42"/>
      <c r="G176" s="156"/>
      <c r="H176" s="110"/>
      <c r="I176" s="62"/>
      <c r="J176" s="98" t="str">
        <f t="shared" si="4"/>
        <v/>
      </c>
    </row>
    <row r="178" spans="4:9" x14ac:dyDescent="0.25">
      <c r="E178" s="43"/>
      <c r="I178" s="11"/>
    </row>
    <row r="179" spans="4:9" x14ac:dyDescent="0.25">
      <c r="E179" s="43"/>
      <c r="I179" s="11"/>
    </row>
    <row r="180" spans="4:9" x14ac:dyDescent="0.25">
      <c r="E180" s="43"/>
      <c r="I180" s="11"/>
    </row>
    <row r="181" spans="4:9" x14ac:dyDescent="0.25">
      <c r="E181" s="43"/>
      <c r="I181" s="11"/>
    </row>
    <row r="182" spans="4:9" x14ac:dyDescent="0.25">
      <c r="E182" s="43"/>
      <c r="I182" s="11"/>
    </row>
    <row r="183" spans="4:9" x14ac:dyDescent="0.25">
      <c r="E183" s="43"/>
      <c r="I183" s="11"/>
    </row>
    <row r="184" spans="4:9" x14ac:dyDescent="0.25">
      <c r="E184" s="43"/>
      <c r="I184" s="11"/>
    </row>
    <row r="185" spans="4:9" x14ac:dyDescent="0.25">
      <c r="E185" s="43"/>
      <c r="I185" s="11"/>
    </row>
    <row r="186" spans="4:9" x14ac:dyDescent="0.25">
      <c r="E186" s="43"/>
      <c r="I186" s="11"/>
    </row>
    <row r="187" spans="4:9" x14ac:dyDescent="0.25">
      <c r="D187" s="63"/>
      <c r="E187" s="43"/>
      <c r="I187" s="11"/>
    </row>
    <row r="188" spans="4:9" x14ac:dyDescent="0.25">
      <c r="E188" s="43"/>
      <c r="I188" s="11"/>
    </row>
  </sheetData>
  <sheetProtection password="D491" sheet="1" objects="1" scenarios="1"/>
  <autoFilter ref="B16:H176"/>
  <mergeCells count="1">
    <mergeCell ref="B14:G14"/>
  </mergeCells>
  <dataValidations count="2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56 G30:G31 G71:G74 G81:G83 G58:G68 G85:G98 G100:G102 G104:G141 G143:G145 G147:G154 G156:G159 G161:G176 G76:G79"/>
    <dataValidation type="list" allowBlank="1" showInputMessage="1" showErrorMessage="1" sqref="E29:F176 E17:G28">
      <formula1>"Sim"</formula1>
    </dataValidation>
  </dataValidations>
  <pageMargins left="0.51181102362204722" right="0.51181102362204722" top="0" bottom="0" header="0" footer="0"/>
  <pageSetup paperSize="9" scale="51" fitToHeight="0" orientation="portrait"/>
  <rowBreaks count="2" manualBreakCount="2">
    <brk id="88" max="16383" man="1"/>
    <brk id="138" max="16383" man="1"/>
  </rowBreaks>
  <colBreaks count="1" manualBreakCount="1">
    <brk id="6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50</vt:i4>
      </vt:variant>
    </vt:vector>
  </HeadingPairs>
  <TitlesOfParts>
    <vt:vector size="79" baseType="lpstr">
      <vt:lpstr>Instruções de Preenchimento</vt:lpstr>
      <vt:lpstr>Metodologia</vt:lpstr>
      <vt:lpstr>Dados Cadastrais</vt:lpstr>
      <vt:lpstr>Obra 1</vt:lpstr>
      <vt:lpstr>Obra 2</vt:lpstr>
      <vt:lpstr>Obra 3</vt:lpstr>
      <vt:lpstr>Obra 4</vt:lpstr>
      <vt:lpstr>Obra 5</vt:lpstr>
      <vt:lpstr>Obra 6</vt:lpstr>
      <vt:lpstr>Obra 7</vt:lpstr>
      <vt:lpstr>Obra 8</vt:lpstr>
      <vt:lpstr>Obra 9</vt:lpstr>
      <vt:lpstr>Obra 10</vt:lpstr>
      <vt:lpstr>Obra 11</vt:lpstr>
      <vt:lpstr>Obra 12</vt:lpstr>
      <vt:lpstr>Obra 13</vt:lpstr>
      <vt:lpstr>Obra 14</vt:lpstr>
      <vt:lpstr>Obra 15</vt:lpstr>
      <vt:lpstr>Obra 16</vt:lpstr>
      <vt:lpstr>Obra 17</vt:lpstr>
      <vt:lpstr>Obra 18</vt:lpstr>
      <vt:lpstr>Obra 19</vt:lpstr>
      <vt:lpstr>Obra 20</vt:lpstr>
      <vt:lpstr>Obra 21</vt:lpstr>
      <vt:lpstr>Obra 22</vt:lpstr>
      <vt:lpstr>Obra 23</vt:lpstr>
      <vt:lpstr>Obra 24</vt:lpstr>
      <vt:lpstr>Obra 25</vt:lpstr>
      <vt:lpstr>Pontuação</vt:lpstr>
      <vt:lpstr>'Obra 1'!Area_de_impressao</vt:lpstr>
      <vt:lpstr>'Obra 10'!Area_de_impressao</vt:lpstr>
      <vt:lpstr>'Obra 11'!Area_de_impressao</vt:lpstr>
      <vt:lpstr>'Obra 12'!Area_de_impressao</vt:lpstr>
      <vt:lpstr>'Obra 13'!Area_de_impressao</vt:lpstr>
      <vt:lpstr>'Obra 14'!Area_de_impressao</vt:lpstr>
      <vt:lpstr>'Obra 15'!Area_de_impressao</vt:lpstr>
      <vt:lpstr>'Obra 16'!Area_de_impressao</vt:lpstr>
      <vt:lpstr>'Obra 17'!Area_de_impressao</vt:lpstr>
      <vt:lpstr>'Obra 18'!Area_de_impressao</vt:lpstr>
      <vt:lpstr>'Obra 19'!Area_de_impressao</vt:lpstr>
      <vt:lpstr>'Obra 2'!Area_de_impressao</vt:lpstr>
      <vt:lpstr>'Obra 20'!Area_de_impressao</vt:lpstr>
      <vt:lpstr>'Obra 21'!Area_de_impressao</vt:lpstr>
      <vt:lpstr>'Obra 22'!Area_de_impressao</vt:lpstr>
      <vt:lpstr>'Obra 23'!Area_de_impressao</vt:lpstr>
      <vt:lpstr>'Obra 24'!Area_de_impressao</vt:lpstr>
      <vt:lpstr>'Obra 25'!Area_de_impressao</vt:lpstr>
      <vt:lpstr>'Obra 3'!Area_de_impressao</vt:lpstr>
      <vt:lpstr>'Obra 4'!Area_de_impressao</vt:lpstr>
      <vt:lpstr>'Obra 5'!Area_de_impressao</vt:lpstr>
      <vt:lpstr>'Obra 6'!Area_de_impressao</vt:lpstr>
      <vt:lpstr>'Obra 7'!Area_de_impressao</vt:lpstr>
      <vt:lpstr>'Obra 8'!Area_de_impressao</vt:lpstr>
      <vt:lpstr>'Obra 9'!Area_de_impressao</vt:lpstr>
      <vt:lpstr>'Obra 1'!Titulos_de_impressao</vt:lpstr>
      <vt:lpstr>'Obra 10'!Titulos_de_impressao</vt:lpstr>
      <vt:lpstr>'Obra 11'!Titulos_de_impressao</vt:lpstr>
      <vt:lpstr>'Obra 12'!Titulos_de_impressao</vt:lpstr>
      <vt:lpstr>'Obra 13'!Titulos_de_impressao</vt:lpstr>
      <vt:lpstr>'Obra 14'!Titulos_de_impressao</vt:lpstr>
      <vt:lpstr>'Obra 15'!Titulos_de_impressao</vt:lpstr>
      <vt:lpstr>'Obra 16'!Titulos_de_impressao</vt:lpstr>
      <vt:lpstr>'Obra 17'!Titulos_de_impressao</vt:lpstr>
      <vt:lpstr>'Obra 18'!Titulos_de_impressao</vt:lpstr>
      <vt:lpstr>'Obra 19'!Titulos_de_impressao</vt:lpstr>
      <vt:lpstr>'Obra 2'!Titulos_de_impressao</vt:lpstr>
      <vt:lpstr>'Obra 20'!Titulos_de_impressao</vt:lpstr>
      <vt:lpstr>'Obra 21'!Titulos_de_impressao</vt:lpstr>
      <vt:lpstr>'Obra 22'!Titulos_de_impressao</vt:lpstr>
      <vt:lpstr>'Obra 23'!Titulos_de_impressao</vt:lpstr>
      <vt:lpstr>'Obra 24'!Titulos_de_impressao</vt:lpstr>
      <vt:lpstr>'Obra 25'!Titulos_de_impressao</vt:lpstr>
      <vt:lpstr>'Obra 3'!Titulos_de_impressao</vt:lpstr>
      <vt:lpstr>'Obra 4'!Titulos_de_impressao</vt:lpstr>
      <vt:lpstr>'Obra 5'!Titulos_de_impressao</vt:lpstr>
      <vt:lpstr>'Obra 6'!Titulos_de_impressao</vt:lpstr>
      <vt:lpstr>'Obra 7'!Titulos_de_impressao</vt:lpstr>
      <vt:lpstr>'Obra 8'!Titulos_de_impressao</vt:lpstr>
      <vt:lpstr>'Obra 9'!Titulos_de_impressao</vt:lpstr>
    </vt:vector>
  </TitlesOfParts>
  <Company>ANCINE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Martins Lima</dc:creator>
  <cp:lastModifiedBy>Daniel Vidal Mattos</cp:lastModifiedBy>
  <cp:lastPrinted>2018-02-07T13:25:12Z</cp:lastPrinted>
  <dcterms:created xsi:type="dcterms:W3CDTF">2016-04-01T20:06:02Z</dcterms:created>
  <dcterms:modified xsi:type="dcterms:W3CDTF">2018-05-09T18:08:01Z</dcterms:modified>
</cp:coreProperties>
</file>