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EstaPasta_de_trabalho"/>
  <bookViews>
    <workbookView xWindow="0" yWindow="0" windowWidth="19440" windowHeight="9600" tabRatio="460"/>
  </bookViews>
  <sheets>
    <sheet name="An. Comp. animação" sheetId="4" r:id="rId1"/>
  </sheets>
  <externalReferences>
    <externalReference r:id="rId2"/>
    <externalReference r:id="rId3"/>
    <externalReference r:id="rId4"/>
  </externalReferences>
  <definedNames>
    <definedName name="aa">[1]deliberações1!$A$2:$P$1574</definedName>
    <definedName name="_xlnm.Print_Area" localSheetId="0">'An. Comp. animação'!$A$1:$N$183</definedName>
    <definedName name="CONTAS">'[2]CONTAS '!$A$3:$Q$1200</definedName>
    <definedName name="deliberações1">[3]deliberações1!$A$2:$P$1574</definedName>
    <definedName name="diretores">[2]DIRETORES!$A$2:$D$1200</definedName>
    <definedName name="registro">#REF!</definedName>
    <definedName name="salic">[2]SALIC!$A$13:$AK$1000</definedName>
  </definedNames>
  <calcPr calcId="145621"/>
</workbook>
</file>

<file path=xl/calcChain.xml><?xml version="1.0" encoding="utf-8"?>
<calcChain xmlns="http://schemas.openxmlformats.org/spreadsheetml/2006/main">
  <c r="K68" i="4" l="1"/>
  <c r="K67" i="4" s="1"/>
  <c r="K176" i="4" l="1"/>
  <c r="M174" i="4" s="1"/>
  <c r="K175" i="4"/>
  <c r="K171" i="4"/>
  <c r="K170" i="4" s="1"/>
  <c r="M169" i="4" s="1"/>
  <c r="K168" i="4"/>
  <c r="K167" i="4" s="1"/>
  <c r="K166" i="4"/>
  <c r="K165" i="4" s="1"/>
  <c r="K164" i="4"/>
  <c r="K163" i="4" s="1"/>
  <c r="K162" i="4"/>
  <c r="K161" i="4" s="1"/>
  <c r="K160" i="4"/>
  <c r="K159" i="4" s="1"/>
  <c r="K158" i="4"/>
  <c r="K157" i="4" s="1"/>
  <c r="K156" i="4"/>
  <c r="K155" i="4" s="1"/>
  <c r="K154" i="4"/>
  <c r="K153" i="4" s="1"/>
  <c r="K152" i="4"/>
  <c r="K151" i="4" s="1"/>
  <c r="K150" i="4"/>
  <c r="K149" i="4" s="1"/>
  <c r="K148" i="4"/>
  <c r="K147" i="4" s="1"/>
  <c r="K145" i="4"/>
  <c r="K144" i="4" s="1"/>
  <c r="K143" i="4"/>
  <c r="K142" i="4" s="1"/>
  <c r="K141" i="4"/>
  <c r="K140" i="4" s="1"/>
  <c r="K139" i="4"/>
  <c r="K138" i="4" s="1"/>
  <c r="K137" i="4"/>
  <c r="K136" i="4" s="1"/>
  <c r="K135" i="4"/>
  <c r="K134" i="4" s="1"/>
  <c r="K133" i="4"/>
  <c r="K132" i="4" s="1"/>
  <c r="K131" i="4"/>
  <c r="K130" i="4" s="1"/>
  <c r="K129" i="4"/>
  <c r="K128" i="4" s="1"/>
  <c r="K127" i="4"/>
  <c r="K126" i="4" s="1"/>
  <c r="K125" i="4"/>
  <c r="K124" i="4" s="1"/>
  <c r="K123" i="4"/>
  <c r="K122" i="4" s="1"/>
  <c r="K121" i="4"/>
  <c r="K120" i="4" s="1"/>
  <c r="K119" i="4"/>
  <c r="K118" i="4" s="1"/>
  <c r="K116" i="4"/>
  <c r="K115" i="4" s="1"/>
  <c r="K114" i="4"/>
  <c r="K113" i="4" s="1"/>
  <c r="K112" i="4"/>
  <c r="K111" i="4" s="1"/>
  <c r="K110" i="4"/>
  <c r="K109" i="4" s="1"/>
  <c r="K108" i="4"/>
  <c r="K107" i="4" s="1"/>
  <c r="K106" i="4"/>
  <c r="K105" i="4" s="1"/>
  <c r="K104" i="4"/>
  <c r="K103" i="4" s="1"/>
  <c r="K102" i="4"/>
  <c r="K101" i="4" s="1"/>
  <c r="K100" i="4"/>
  <c r="K99" i="4" s="1"/>
  <c r="K98" i="4"/>
  <c r="K97" i="4" s="1"/>
  <c r="K96" i="4"/>
  <c r="K95" i="4" s="1"/>
  <c r="K94" i="4"/>
  <c r="K93" i="4" s="1"/>
  <c r="K92" i="4"/>
  <c r="K91" i="4" s="1"/>
  <c r="K90" i="4"/>
  <c r="K89" i="4" s="1"/>
  <c r="K88" i="4"/>
  <c r="K87" i="4" s="1"/>
  <c r="K86" i="4"/>
  <c r="K85" i="4" s="1"/>
  <c r="K83" i="4"/>
  <c r="K82" i="4" s="1"/>
  <c r="K81" i="4"/>
  <c r="K80" i="4" s="1"/>
  <c r="K79" i="4"/>
  <c r="K78" i="4" s="1"/>
  <c r="K77" i="4"/>
  <c r="K76" i="4" s="1"/>
  <c r="K75" i="4"/>
  <c r="K74" i="4" s="1"/>
  <c r="K73" i="4"/>
  <c r="K72" i="4"/>
  <c r="K71" i="4"/>
  <c r="K66" i="4"/>
  <c r="K65" i="4" s="1"/>
  <c r="K64" i="4"/>
  <c r="K63" i="4" s="1"/>
  <c r="M62" i="4" l="1"/>
  <c r="M146" i="4"/>
  <c r="K70" i="4"/>
  <c r="M69" i="4" s="1"/>
  <c r="M84" i="4"/>
  <c r="M117" i="4"/>
  <c r="M172" i="4" l="1"/>
  <c r="M177" i="4" s="1"/>
</calcChain>
</file>

<file path=xl/sharedStrings.xml><?xml version="1.0" encoding="utf-8"?>
<sst xmlns="http://schemas.openxmlformats.org/spreadsheetml/2006/main" count="275" uniqueCount="229">
  <si>
    <t xml:space="preserve">Entende-se como Preparação/Pré-Produção a etapa em que as definições do projeto “saem do papel”, através de ações realizadas com a finalidade de tornar possível a fase de produção propriamente dita. Considera-se objeto desta etapa a preparação técnica do roteiro e das filmagens. </t>
  </si>
  <si>
    <t xml:space="preserve">Entende-se como Produção e Filmagens a etapa em que são produzidas as “matérias-primas” da obra audiovisual, quase sempre consistindo na captação de imagens e sons, incluindo as atividades de desprodução, pré-filmagens ou filmagens adicionais. Considera-se objeto desta etapa o material filmado. </t>
  </si>
  <si>
    <t xml:space="preserve">Entende-se como Pós-produção a etapa de preparação, seleção e tratamento do material captado, com vistas à finalização da obra audiovisual. Considera-se objeto desta etapa a cópia final da obra. </t>
  </si>
  <si>
    <t>Total</t>
  </si>
  <si>
    <t>Alimentação</t>
  </si>
  <si>
    <t>Elenco Principal</t>
  </si>
  <si>
    <t>Tributos e Taxas</t>
  </si>
  <si>
    <t>Tamanho da Equipe Envolvida:</t>
  </si>
  <si>
    <t>Duração dos capítulos:</t>
  </si>
  <si>
    <t>Duração total:</t>
  </si>
  <si>
    <t xml:space="preserve">Suporte de Captação: </t>
  </si>
  <si>
    <t xml:space="preserve">Suporte Cópia Final: </t>
  </si>
  <si>
    <t>Veiculação Inicial:</t>
  </si>
  <si>
    <t>Quantidade de pessoas contratadas para o projeto até o momento:</t>
  </si>
  <si>
    <t>Pré-Produção</t>
  </si>
  <si>
    <t>Desenvolvimento</t>
  </si>
  <si>
    <r>
      <t>Data Início:</t>
    </r>
    <r>
      <rPr>
        <b/>
        <sz val="11"/>
        <rFont val="Arial"/>
        <family val="2"/>
      </rPr>
      <t/>
    </r>
  </si>
  <si>
    <t>Data Fim:</t>
  </si>
  <si>
    <t>Produção e Filmagens</t>
  </si>
  <si>
    <t>Pós-Produção</t>
  </si>
  <si>
    <t>Etapa Concluída:</t>
  </si>
  <si>
    <t>A) IDENTIFICAÇÃO DO PROJETO</t>
  </si>
  <si>
    <t>Formato:</t>
  </si>
  <si>
    <t>Duração Prevista:</t>
  </si>
  <si>
    <t>Capítulos:</t>
  </si>
  <si>
    <t>[Selecione]</t>
  </si>
  <si>
    <t>Obra Derivada?</t>
  </si>
  <si>
    <t xml:space="preserve">Título: </t>
  </si>
  <si>
    <t>Entende-se como Desenvolvimento a etapa inicial do processo, quando são definidas as bases artísticas, jurídicas, financeiras e técnicas do projeto audiovisual, incluindo as atividades necessárias para a preparação do mesmo. Considera-se objeto desta etapa a elaboração do roteiro e projeto inicial da obra.</t>
  </si>
  <si>
    <t>Comercialização/Difusão</t>
  </si>
  <si>
    <t>Semestre previsto:</t>
  </si>
  <si>
    <t xml:space="preserve">Entende-se como Comercialização/Difusão a etapa final do processo, orientada à veiculação da obra e ao cumprimento das finalidades artísticas e comerciais do projeto. Não são admitidas despesas referentes à comercialização em projetos de produção. </t>
  </si>
  <si>
    <t>Razão Social:</t>
  </si>
  <si>
    <t>N° do Registro na ANCINE:</t>
  </si>
  <si>
    <t xml:space="preserve">Sinopse (caso tenha sido alterada): </t>
  </si>
  <si>
    <t>Itens</t>
  </si>
  <si>
    <t>Descrição dos Itens</t>
  </si>
  <si>
    <t>Desenvolvimento de Projeto</t>
  </si>
  <si>
    <t>1.1</t>
  </si>
  <si>
    <t>Roteiro</t>
  </si>
  <si>
    <t>1.1.1</t>
  </si>
  <si>
    <t>1.2</t>
  </si>
  <si>
    <t>Pesquisa</t>
  </si>
  <si>
    <t>1.2.1</t>
  </si>
  <si>
    <t>2.1</t>
  </si>
  <si>
    <t>Equipe</t>
  </si>
  <si>
    <t>2.1.1</t>
  </si>
  <si>
    <t>Produtor</t>
  </si>
  <si>
    <t>mês</t>
  </si>
  <si>
    <t>2.1.2</t>
  </si>
  <si>
    <t>Diretor</t>
  </si>
  <si>
    <t>2.1.3</t>
  </si>
  <si>
    <t>Ass. Produção</t>
  </si>
  <si>
    <t>semana</t>
  </si>
  <si>
    <t>2.2</t>
  </si>
  <si>
    <t>2.2.1</t>
  </si>
  <si>
    <t>2.3</t>
  </si>
  <si>
    <t>Hospedagem</t>
  </si>
  <si>
    <t>2.3.1</t>
  </si>
  <si>
    <t>2.4</t>
  </si>
  <si>
    <t>Passagens Aéreas</t>
  </si>
  <si>
    <t>2.4.1</t>
  </si>
  <si>
    <t>2.5</t>
  </si>
  <si>
    <t>Transporte</t>
  </si>
  <si>
    <t>2.5.1</t>
  </si>
  <si>
    <t>2.6</t>
  </si>
  <si>
    <t>Despesas de Produção</t>
  </si>
  <si>
    <t>2.6.1</t>
  </si>
  <si>
    <t>Produção e Filmagem</t>
  </si>
  <si>
    <t>3.1</t>
  </si>
  <si>
    <t>3.1.1</t>
  </si>
  <si>
    <t>3.2</t>
  </si>
  <si>
    <t>3.2.1</t>
  </si>
  <si>
    <t>3.3</t>
  </si>
  <si>
    <t>Elenco Coadjuvante</t>
  </si>
  <si>
    <t>3.3.1</t>
  </si>
  <si>
    <t>3.4</t>
  </si>
  <si>
    <t>Elenco Secundário</t>
  </si>
  <si>
    <t>3.4.2</t>
  </si>
  <si>
    <t>3.5</t>
  </si>
  <si>
    <t>Figuração</t>
  </si>
  <si>
    <t>3.5.1</t>
  </si>
  <si>
    <t>3.6</t>
  </si>
  <si>
    <t>Cenografia</t>
  </si>
  <si>
    <t>3.6.1</t>
  </si>
  <si>
    <t>3.7</t>
  </si>
  <si>
    <t>Figurino</t>
  </si>
  <si>
    <t>3.7.1</t>
  </si>
  <si>
    <t>3.8</t>
  </si>
  <si>
    <t>Maquiagem</t>
  </si>
  <si>
    <t>3.8.1</t>
  </si>
  <si>
    <t>3.9</t>
  </si>
  <si>
    <t>Equipamento</t>
  </si>
  <si>
    <t>3.9.1</t>
  </si>
  <si>
    <t>3.10</t>
  </si>
  <si>
    <t>Material Sensível</t>
  </si>
  <si>
    <t>3.10.1</t>
  </si>
  <si>
    <t>3.11</t>
  </si>
  <si>
    <t>Laboratório</t>
  </si>
  <si>
    <t>3.11.1</t>
  </si>
  <si>
    <t>3.12</t>
  </si>
  <si>
    <t>3.12.1</t>
  </si>
  <si>
    <t>3.13</t>
  </si>
  <si>
    <t>3.13.1</t>
  </si>
  <si>
    <t>3.14</t>
  </si>
  <si>
    <t>Passagens Aéreas (trecho)</t>
  </si>
  <si>
    <t>3.14.1</t>
  </si>
  <si>
    <t>3.15</t>
  </si>
  <si>
    <t>Hospedagem (locais)</t>
  </si>
  <si>
    <t>3.15.1</t>
  </si>
  <si>
    <t>3.16</t>
  </si>
  <si>
    <t>3.16.1</t>
  </si>
  <si>
    <t>4.1</t>
  </si>
  <si>
    <t>4.1.1</t>
  </si>
  <si>
    <t>4.2</t>
  </si>
  <si>
    <t>Material sensível</t>
  </si>
  <si>
    <t>4.2.1</t>
  </si>
  <si>
    <t>4.3</t>
  </si>
  <si>
    <t>Laboratório de imagem</t>
  </si>
  <si>
    <t>4.3.1</t>
  </si>
  <si>
    <t>4.4</t>
  </si>
  <si>
    <t>Estúdio de som / efeitos sonoros</t>
  </si>
  <si>
    <t>4.4.2</t>
  </si>
  <si>
    <t>4.5</t>
  </si>
  <si>
    <t>Edição de imagens / som</t>
  </si>
  <si>
    <t>4.5.1</t>
  </si>
  <si>
    <t>4.6</t>
  </si>
  <si>
    <t>4.6.1</t>
  </si>
  <si>
    <t>4.7</t>
  </si>
  <si>
    <t>Efeitos de imagem / som</t>
  </si>
  <si>
    <t>4.7.1</t>
  </si>
  <si>
    <t>4.8</t>
  </si>
  <si>
    <t>Música original</t>
  </si>
  <si>
    <t>4.8.1</t>
  </si>
  <si>
    <t>4.9</t>
  </si>
  <si>
    <t>Direitos autorais de obra musical</t>
  </si>
  <si>
    <t>4.9.1</t>
  </si>
  <si>
    <t>4.10</t>
  </si>
  <si>
    <t>4.10.1</t>
  </si>
  <si>
    <t>4.11</t>
  </si>
  <si>
    <t>4.11.1</t>
  </si>
  <si>
    <t>4.12</t>
  </si>
  <si>
    <t>4.13</t>
  </si>
  <si>
    <t>Despesas Administrativas</t>
  </si>
  <si>
    <t>5.1</t>
  </si>
  <si>
    <t>Advogado</t>
  </si>
  <si>
    <t>5.1.1</t>
  </si>
  <si>
    <t>5.2</t>
  </si>
  <si>
    <t>Aluguel de base de produção</t>
  </si>
  <si>
    <t>5.2.1</t>
  </si>
  <si>
    <t>5.3</t>
  </si>
  <si>
    <t>Contador</t>
  </si>
  <si>
    <t>5.3.1</t>
  </si>
  <si>
    <t>5.4</t>
  </si>
  <si>
    <t>Controller</t>
  </si>
  <si>
    <t>5.4.1</t>
  </si>
  <si>
    <t>5.5</t>
  </si>
  <si>
    <t>Cópias e Encadernações</t>
  </si>
  <si>
    <t>5.5.1</t>
  </si>
  <si>
    <t>5.6</t>
  </si>
  <si>
    <t>Correio</t>
  </si>
  <si>
    <t>5.6.1</t>
  </si>
  <si>
    <t>5.7</t>
  </si>
  <si>
    <t>Depto Pessoal/Auxiliar Escritório</t>
  </si>
  <si>
    <t>5.7.1</t>
  </si>
  <si>
    <t>5.8</t>
  </si>
  <si>
    <t>Material de Escritório</t>
  </si>
  <si>
    <t>5.8.1</t>
  </si>
  <si>
    <t>5.9</t>
  </si>
  <si>
    <t>Mensageiro / Courrier</t>
  </si>
  <si>
    <t>5.9.1</t>
  </si>
  <si>
    <t>5.10</t>
  </si>
  <si>
    <t>Secretaria</t>
  </si>
  <si>
    <t>5.10.1</t>
  </si>
  <si>
    <t>5.11</t>
  </si>
  <si>
    <t>Telefone</t>
  </si>
  <si>
    <t>5.11.1</t>
  </si>
  <si>
    <t>6.1</t>
  </si>
  <si>
    <t>6.1.1</t>
  </si>
  <si>
    <t>Gerenciamento (até 10% do somatório dos itens 1 a 6)</t>
  </si>
  <si>
    <t>9.1</t>
  </si>
  <si>
    <t>Agenciamento (até 10% da soma do art 1º-A e Lei n. 8.313/91)</t>
  </si>
  <si>
    <t>9.2</t>
  </si>
  <si>
    <t>Colocação (até 10% do art. 1º)</t>
  </si>
  <si>
    <t>Total Geral</t>
  </si>
  <si>
    <t xml:space="preserve">Declaro, para todos os fins, que as informações prestadas sobre o projeto são verdadeiras, de minha inteira e exclusiva responsabilidade, sendo passíveis de comprovação a qualquer tempo, e que o descumprimento das obrigações previstas na Instrução Normativa no 125, de 22 de dezembro de 2015, ensejará a inscrição da empresa proponente em situação de INADIMPLÊNCIA, cujos efeitos estão previstos neste instrumento. </t>
  </si>
  <si>
    <t>Declaro, em atendimento aos Arts. 46 (§ 1º, inciso V) e 87 (parágrafo único), fazer constar da obra os serviços de acessibilidade obrigatórios (legendagem descritiva, libras e audiodescrição), de forma que seja possível a visualização da mesma com e sem cada um dos serviços de acessibilidade com o devido sincronismo.</t>
  </si>
  <si>
    <t>qtde
unid/s</t>
  </si>
  <si>
    <t>unidade</t>
  </si>
  <si>
    <t>qtde 
item</t>
  </si>
  <si>
    <t>Valor
unitário</t>
  </si>
  <si>
    <t>Sub-Total</t>
  </si>
  <si>
    <t>Encargos Sociais</t>
  </si>
  <si>
    <t>TOTAL DE PRODUÇÃO</t>
  </si>
  <si>
    <t xml:space="preserve">Agenciamento e colocação </t>
  </si>
  <si>
    <t>Descrever as ações executadas / a serem realizadas, conforme cronograma de produção:</t>
  </si>
  <si>
    <t>Tipologia da obra:</t>
  </si>
  <si>
    <t>Salic:</t>
  </si>
  <si>
    <t>Local e Data</t>
  </si>
  <si>
    <t>Nome do responsável legal e Assinatura</t>
  </si>
  <si>
    <t>Local(is) de Realização:</t>
  </si>
  <si>
    <t>Letreiros/ créditos</t>
  </si>
  <si>
    <t>Animação</t>
  </si>
  <si>
    <t>2. Ao elaborar o orçamento, favor atentar para a relação das despesas sujeitas à glosa listadas na Seção IV da IN no 124 da ANCINE; despesas genéricas devem ser evitadas.</t>
  </si>
  <si>
    <t>Observações:</t>
  </si>
  <si>
    <t>1. Todos os itens apresentados deverão estar detalhados, a exemplo do item 2.1 - Equipe; a planilha abaixo é apenas um modelo: novos itens podem ser adicionados desde que sejam aderentes ao escopo do projeto.</t>
  </si>
  <si>
    <t>B) OUTROS PROJETOS RELATIVOS À MESMA OBRA APROVADOS/EM APROVAÇÃO</t>
  </si>
  <si>
    <t>Projeto de desenvolvimento:</t>
  </si>
  <si>
    <t>Salic/Sanfom:</t>
  </si>
  <si>
    <t>Projeto de distribuição:</t>
  </si>
  <si>
    <t>Fomento direto*:</t>
  </si>
  <si>
    <t>*FSA, Edital de Coprodução, PAR, PAQ, entre outros.</t>
  </si>
  <si>
    <t>C) IDENTIFICAÇÃO DO PROPONENTE</t>
  </si>
  <si>
    <t>CNPJ:</t>
  </si>
  <si>
    <t>D) EMPRESAS COPRODUTORAS OU COEXECUTORAS NACIONAIS OU INTERNACIONAIS:</t>
  </si>
  <si>
    <t>F) CRONOGRAMA DE PRODUÇÃO E EXECUÇÃO FÍSICA DO PROJETO</t>
  </si>
  <si>
    <t>G) EXECUÇÃO ORÇAMENTÁRIA E DE DESENHO DE PRODUÇÃO</t>
  </si>
  <si>
    <t>Acessibilidade</t>
  </si>
  <si>
    <t>4.12.1</t>
  </si>
  <si>
    <t>4.13.1</t>
  </si>
  <si>
    <t>4.14</t>
  </si>
  <si>
    <t>4.14.1</t>
  </si>
  <si>
    <t>I) DECLARAÇÕES OBRIGATÓRIAS</t>
  </si>
  <si>
    <t>Utiliza Formato?</t>
  </si>
  <si>
    <t>1.3</t>
  </si>
  <si>
    <r>
      <rPr>
        <b/>
        <sz val="14"/>
        <rFont val="Arial"/>
        <family val="2"/>
      </rPr>
      <t>Promoção</t>
    </r>
    <r>
      <rPr>
        <sz val="12"/>
        <rFont val="Arial"/>
        <family val="2"/>
      </rPr>
      <t xml:space="preserve"> (até 5% do orçamento de produção ou R$ 125 mil, o que for menor)</t>
    </r>
  </si>
  <si>
    <t>1.3.1</t>
  </si>
  <si>
    <t>TV Aberta</t>
  </si>
  <si>
    <t>CHAMADA PÚBLICA BRDE/FSA – PRODAV – TVS PÚBLICAS – 2018
FORMULÁRIO E ORÇAMENTO DE ANÁLISE COMPLEMENTAR
PROJETOS DE PRODUÇÃO DE OBRA DE ANIMAÇÃO
ORÇAMENTO EM "GRANDES ITENS"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</si>
</sst>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$ &quot;* #,##0.00_);_(&quot;R$ &quot;* \(#,##0.00\);_(&quot;R$ &quot;* &quot;-&quot;??_);_(@_)"/>
    <numFmt numFmtId="165" formatCode="&quot;R$ &quot;#,##0.00"/>
    <numFmt numFmtId="166" formatCode="&quot;R$&quot;\ #,##0.00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0"/>
      <name val="Century Gothic"/>
      <family val="2"/>
    </font>
    <font>
      <b/>
      <sz val="16"/>
      <name val="Arial"/>
      <family val="2"/>
    </font>
    <font>
      <sz val="16"/>
      <name val="Arial"/>
      <family val="2"/>
    </font>
    <font>
      <i/>
      <sz val="16"/>
      <name val="Arial"/>
      <family val="2"/>
    </font>
    <font>
      <b/>
      <i/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i/>
      <sz val="14"/>
      <name val="Arial"/>
      <family val="2"/>
    </font>
    <font>
      <b/>
      <i/>
      <sz val="14"/>
      <name val="Arial"/>
      <family val="2"/>
    </font>
    <font>
      <b/>
      <u/>
      <sz val="14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</cellStyleXfs>
  <cellXfs count="262">
    <xf numFmtId="0" fontId="0" fillId="0" borderId="0" xfId="0"/>
    <xf numFmtId="0" fontId="5" fillId="0" borderId="0" xfId="1" applyFont="1" applyAlignment="1">
      <alignment horizontal="center" vertical="center"/>
    </xf>
    <xf numFmtId="0" fontId="5" fillId="0" borderId="0" xfId="0" applyFont="1" applyAlignment="1"/>
    <xf numFmtId="0" fontId="6" fillId="0" borderId="0" xfId="1" applyFont="1"/>
    <xf numFmtId="165" fontId="6" fillId="0" borderId="0" xfId="1" applyNumberFormat="1" applyFont="1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/>
    <xf numFmtId="0" fontId="6" fillId="2" borderId="0" xfId="1" applyFont="1" applyFill="1" applyBorder="1" applyAlignment="1"/>
    <xf numFmtId="0" fontId="6" fillId="2" borderId="0" xfId="1" applyFont="1" applyFill="1" applyAlignment="1"/>
    <xf numFmtId="0" fontId="6" fillId="2" borderId="0" xfId="1" applyFont="1" applyFill="1"/>
    <xf numFmtId="0" fontId="6" fillId="2" borderId="0" xfId="1" applyFont="1" applyFill="1" applyBorder="1" applyAlignment="1">
      <alignment vertical="center"/>
    </xf>
    <xf numFmtId="0" fontId="6" fillId="0" borderId="0" xfId="1" applyFont="1" applyAlignment="1"/>
    <xf numFmtId="0" fontId="5" fillId="2" borderId="0" xfId="1" applyFont="1" applyFill="1" applyBorder="1" applyAlignment="1">
      <alignment horizontal="left" vertical="top"/>
    </xf>
    <xf numFmtId="0" fontId="6" fillId="2" borderId="0" xfId="1" applyFont="1" applyFill="1" applyAlignment="1">
      <alignment horizontal="left" vertical="center"/>
    </xf>
    <xf numFmtId="0" fontId="5" fillId="2" borderId="0" xfId="1" applyFont="1" applyFill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0" xfId="0" applyFont="1"/>
    <xf numFmtId="0" fontId="5" fillId="2" borderId="12" xfId="1" applyFont="1" applyFill="1" applyBorder="1" applyAlignment="1">
      <alignment vertical="center" wrapText="1"/>
    </xf>
    <xf numFmtId="0" fontId="5" fillId="2" borderId="22" xfId="1" applyFont="1" applyFill="1" applyBorder="1" applyAlignment="1"/>
    <xf numFmtId="0" fontId="5" fillId="2" borderId="14" xfId="1" applyFont="1" applyFill="1" applyBorder="1" applyAlignment="1">
      <alignment horizontal="right" vertical="center" wrapText="1"/>
    </xf>
    <xf numFmtId="14" fontId="6" fillId="4" borderId="14" xfId="1" applyNumberFormat="1" applyFont="1" applyFill="1" applyBorder="1" applyAlignment="1">
      <alignment horizontal="left" vertical="center" wrapText="1"/>
    </xf>
    <xf numFmtId="0" fontId="5" fillId="2" borderId="18" xfId="1" applyFont="1" applyFill="1" applyBorder="1" applyAlignment="1">
      <alignment vertical="center" wrapText="1"/>
    </xf>
    <xf numFmtId="0" fontId="5" fillId="2" borderId="25" xfId="1" applyFont="1" applyFill="1" applyBorder="1" applyAlignment="1">
      <alignment vertical="center"/>
    </xf>
    <xf numFmtId="0" fontId="6" fillId="2" borderId="0" xfId="1" applyFont="1" applyFill="1" applyAlignment="1">
      <alignment horizontal="center" vertical="center"/>
    </xf>
    <xf numFmtId="165" fontId="6" fillId="2" borderId="0" xfId="1" applyNumberFormat="1" applyFont="1" applyFill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2" fontId="6" fillId="2" borderId="0" xfId="1" applyNumberFormat="1" applyFont="1" applyFill="1" applyBorder="1" applyAlignment="1">
      <alignment horizontal="left" vertical="top" wrapText="1"/>
    </xf>
    <xf numFmtId="0" fontId="6" fillId="0" borderId="0" xfId="1" applyFont="1" applyAlignment="1">
      <alignment horizontal="center" vertical="center"/>
    </xf>
    <xf numFmtId="0" fontId="11" fillId="2" borderId="22" xfId="1" applyFont="1" applyFill="1" applyBorder="1" applyAlignment="1"/>
    <xf numFmtId="0" fontId="9" fillId="4" borderId="14" xfId="1" applyFont="1" applyFill="1" applyBorder="1" applyAlignment="1">
      <alignment horizontal="left" vertical="center" wrapText="1"/>
    </xf>
    <xf numFmtId="0" fontId="5" fillId="5" borderId="40" xfId="0" applyFont="1" applyFill="1" applyBorder="1" applyAlignment="1">
      <alignment horizontal="center" vertical="center" wrapText="1"/>
    </xf>
    <xf numFmtId="0" fontId="10" fillId="7" borderId="28" xfId="0" applyFont="1" applyFill="1" applyBorder="1" applyAlignment="1">
      <alignment horizontal="left" vertical="center"/>
    </xf>
    <xf numFmtId="0" fontId="13" fillId="7" borderId="16" xfId="0" applyFont="1" applyFill="1" applyBorder="1" applyAlignment="1">
      <alignment horizontal="left" vertical="center"/>
    </xf>
    <xf numFmtId="0" fontId="6" fillId="7" borderId="41" xfId="0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left" vertical="center"/>
    </xf>
    <xf numFmtId="0" fontId="14" fillId="2" borderId="0" xfId="1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left"/>
    </xf>
    <xf numFmtId="0" fontId="5" fillId="5" borderId="15" xfId="0" applyFont="1" applyFill="1" applyBorder="1" applyAlignment="1">
      <alignment horizontal="center" vertical="center" wrapText="1"/>
    </xf>
    <xf numFmtId="0" fontId="5" fillId="0" borderId="0" xfId="1" applyFont="1" applyAlignment="1"/>
    <xf numFmtId="49" fontId="6" fillId="4" borderId="14" xfId="1" applyNumberFormat="1" applyFont="1" applyFill="1" applyBorder="1" applyAlignment="1">
      <alignment horizontal="left" vertical="center" wrapText="1"/>
    </xf>
    <xf numFmtId="0" fontId="5" fillId="5" borderId="38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5" fillId="5" borderId="20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left" vertical="center"/>
    </xf>
    <xf numFmtId="0" fontId="12" fillId="4" borderId="5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center" vertical="center"/>
    </xf>
    <xf numFmtId="0" fontId="9" fillId="4" borderId="43" xfId="0" applyFont="1" applyFill="1" applyBorder="1" applyAlignment="1">
      <alignment horizontal="left" vertical="center"/>
    </xf>
    <xf numFmtId="0" fontId="12" fillId="4" borderId="18" xfId="0" applyFont="1" applyFill="1" applyBorder="1" applyAlignment="1">
      <alignment horizontal="left" vertical="center"/>
    </xf>
    <xf numFmtId="0" fontId="6" fillId="4" borderId="14" xfId="0" applyFont="1" applyFill="1" applyBorder="1" applyAlignment="1">
      <alignment horizontal="center" vertical="center"/>
    </xf>
    <xf numFmtId="0" fontId="10" fillId="5" borderId="38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0" fontId="12" fillId="4" borderId="9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left" vertical="center"/>
    </xf>
    <xf numFmtId="0" fontId="13" fillId="5" borderId="5" xfId="0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center" vertical="center"/>
    </xf>
    <xf numFmtId="4" fontId="5" fillId="6" borderId="5" xfId="0" applyNumberFormat="1" applyFont="1" applyFill="1" applyBorder="1" applyAlignment="1">
      <alignment horizontal="right" vertical="center"/>
    </xf>
    <xf numFmtId="4" fontId="5" fillId="6" borderId="33" xfId="0" applyNumberFormat="1" applyFont="1" applyFill="1" applyBorder="1" applyAlignment="1">
      <alignment horizontal="right" vertical="center"/>
    </xf>
    <xf numFmtId="0" fontId="10" fillId="5" borderId="27" xfId="0" applyFont="1" applyFill="1" applyBorder="1" applyAlignment="1">
      <alignment horizontal="left" vertical="center"/>
    </xf>
    <xf numFmtId="0" fontId="12" fillId="5" borderId="15" xfId="0" applyFont="1" applyFill="1" applyBorder="1" applyAlignment="1">
      <alignment horizontal="left" vertical="center"/>
    </xf>
    <xf numFmtId="0" fontId="6" fillId="5" borderId="4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166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/>
    </xf>
    <xf numFmtId="4" fontId="5" fillId="6" borderId="5" xfId="0" applyNumberFormat="1" applyFont="1" applyFill="1" applyBorder="1" applyAlignment="1">
      <alignment horizontal="right" vertical="center"/>
    </xf>
    <xf numFmtId="4" fontId="5" fillId="6" borderId="33" xfId="0" applyNumberFormat="1" applyFont="1" applyFill="1" applyBorder="1" applyAlignment="1">
      <alignment horizontal="right" vertical="center"/>
    </xf>
    <xf numFmtId="0" fontId="10" fillId="4" borderId="18" xfId="0" applyFont="1" applyFill="1" applyBorder="1" applyAlignment="1">
      <alignment horizontal="left" vertical="center" wrapText="1"/>
    </xf>
    <xf numFmtId="0" fontId="10" fillId="4" borderId="17" xfId="0" applyFont="1" applyFill="1" applyBorder="1" applyAlignment="1">
      <alignment horizontal="left" vertical="center" wrapText="1"/>
    </xf>
    <xf numFmtId="0" fontId="6" fillId="4" borderId="17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right" vertical="center"/>
    </xf>
    <xf numFmtId="0" fontId="6" fillId="0" borderId="24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166" fontId="5" fillId="4" borderId="16" xfId="0" applyNumberFormat="1" applyFont="1" applyFill="1" applyBorder="1" applyAlignment="1">
      <alignment horizontal="right" vertical="center"/>
    </xf>
    <xf numFmtId="166" fontId="5" fillId="4" borderId="42" xfId="0" applyNumberFormat="1" applyFont="1" applyFill="1" applyBorder="1" applyAlignment="1">
      <alignment horizontal="right" vertical="center"/>
    </xf>
    <xf numFmtId="4" fontId="5" fillId="4" borderId="3" xfId="0" applyNumberFormat="1" applyFont="1" applyFill="1" applyBorder="1" applyAlignment="1">
      <alignment horizontal="right" vertical="center"/>
    </xf>
    <xf numFmtId="4" fontId="5" fillId="4" borderId="39" xfId="0" applyNumberFormat="1" applyFont="1" applyFill="1" applyBorder="1" applyAlignment="1">
      <alignment horizontal="right" vertical="center"/>
    </xf>
    <xf numFmtId="0" fontId="9" fillId="4" borderId="5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4" borderId="5" xfId="0" applyFont="1" applyFill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4" fontId="6" fillId="4" borderId="5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0" fontId="5" fillId="6" borderId="5" xfId="0" applyFont="1" applyFill="1" applyBorder="1" applyAlignment="1">
      <alignment horizontal="right" vertical="center"/>
    </xf>
    <xf numFmtId="0" fontId="5" fillId="6" borderId="33" xfId="0" applyFont="1" applyFill="1" applyBorder="1" applyAlignment="1">
      <alignment horizontal="right" vertical="center"/>
    </xf>
    <xf numFmtId="0" fontId="9" fillId="4" borderId="18" xfId="0" applyFont="1" applyFill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6" fillId="4" borderId="18" xfId="0" applyFont="1" applyFill="1" applyBorder="1" applyAlignment="1">
      <alignment horizontal="center" vertical="center"/>
    </xf>
    <xf numFmtId="0" fontId="0" fillId="0" borderId="17" xfId="0" applyFont="1" applyBorder="1" applyAlignment="1">
      <alignment vertical="center"/>
    </xf>
    <xf numFmtId="4" fontId="6" fillId="4" borderId="18" xfId="0" applyNumberFormat="1" applyFont="1" applyFill="1" applyBorder="1" applyAlignment="1">
      <alignment vertical="center"/>
    </xf>
    <xf numFmtId="0" fontId="6" fillId="4" borderId="17" xfId="0" applyFont="1" applyFill="1" applyBorder="1" applyAlignment="1">
      <alignment vertical="center"/>
    </xf>
    <xf numFmtId="4" fontId="5" fillId="6" borderId="5" xfId="0" applyNumberFormat="1" applyFont="1" applyFill="1" applyBorder="1" applyAlignment="1">
      <alignment horizontal="right" vertical="center"/>
    </xf>
    <xf numFmtId="4" fontId="5" fillId="6" borderId="33" xfId="0" applyNumberFormat="1" applyFont="1" applyFill="1" applyBorder="1" applyAlignment="1">
      <alignment horizontal="right" vertical="center"/>
    </xf>
    <xf numFmtId="166" fontId="5" fillId="7" borderId="16" xfId="0" applyNumberFormat="1" applyFont="1" applyFill="1" applyBorder="1" applyAlignment="1">
      <alignment horizontal="right" vertical="center"/>
    </xf>
    <xf numFmtId="166" fontId="5" fillId="7" borderId="42" xfId="0" applyNumberFormat="1" applyFont="1" applyFill="1" applyBorder="1" applyAlignment="1">
      <alignment horizontal="right" vertical="center"/>
    </xf>
    <xf numFmtId="4" fontId="5" fillId="4" borderId="5" xfId="0" applyNumberFormat="1" applyFont="1" applyFill="1" applyBorder="1" applyAlignment="1">
      <alignment horizontal="right" vertical="center"/>
    </xf>
    <xf numFmtId="4" fontId="5" fillId="4" borderId="33" xfId="0" applyNumberFormat="1" applyFont="1" applyFill="1" applyBorder="1" applyAlignment="1">
      <alignment horizontal="right" vertical="center"/>
    </xf>
    <xf numFmtId="0" fontId="10" fillId="7" borderId="16" xfId="0" applyFont="1" applyFill="1" applyBorder="1" applyAlignment="1">
      <alignment vertical="center" wrapText="1"/>
    </xf>
    <xf numFmtId="0" fontId="0" fillId="7" borderId="13" xfId="0" applyFill="1" applyBorder="1" applyAlignment="1">
      <alignment vertical="center" wrapText="1"/>
    </xf>
    <xf numFmtId="0" fontId="6" fillId="7" borderId="16" xfId="0" applyFont="1" applyFill="1" applyBorder="1" applyAlignment="1">
      <alignment horizontal="center" vertical="center"/>
    </xf>
    <xf numFmtId="0" fontId="0" fillId="7" borderId="13" xfId="0" applyFont="1" applyFill="1" applyBorder="1" applyAlignment="1">
      <alignment vertical="center"/>
    </xf>
    <xf numFmtId="4" fontId="6" fillId="7" borderId="16" xfId="0" applyNumberFormat="1" applyFont="1" applyFill="1" applyBorder="1" applyAlignment="1">
      <alignment vertical="center"/>
    </xf>
    <xf numFmtId="0" fontId="6" fillId="7" borderId="13" xfId="0" applyFont="1" applyFill="1" applyBorder="1" applyAlignment="1">
      <alignment vertical="center"/>
    </xf>
    <xf numFmtId="0" fontId="10" fillId="5" borderId="15" xfId="0" applyFont="1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6" fillId="5" borderId="15" xfId="0" applyFont="1" applyFill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4" fontId="6" fillId="5" borderId="15" xfId="0" applyNumberFormat="1" applyFont="1" applyFill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10" fillId="5" borderId="5" xfId="0" applyFont="1" applyFill="1" applyBorder="1" applyAlignment="1">
      <alignment vertical="center" wrapText="1"/>
    </xf>
    <xf numFmtId="0" fontId="6" fillId="5" borderId="5" xfId="0" applyFont="1" applyFill="1" applyBorder="1" applyAlignment="1">
      <alignment horizontal="center" vertical="center"/>
    </xf>
    <xf numFmtId="4" fontId="6" fillId="5" borderId="5" xfId="0" applyNumberFormat="1" applyFont="1" applyFill="1" applyBorder="1" applyAlignment="1">
      <alignment vertical="center"/>
    </xf>
    <xf numFmtId="4" fontId="6" fillId="6" borderId="15" xfId="0" applyNumberFormat="1" applyFont="1" applyFill="1" applyBorder="1" applyAlignment="1">
      <alignment vertical="center"/>
    </xf>
    <xf numFmtId="0" fontId="6" fillId="6" borderId="11" xfId="0" applyFont="1" applyFill="1" applyBorder="1" applyAlignment="1">
      <alignment vertical="center"/>
    </xf>
    <xf numFmtId="4" fontId="6" fillId="6" borderId="5" xfId="0" applyNumberFormat="1" applyFont="1" applyFill="1" applyBorder="1" applyAlignment="1">
      <alignment vertical="center"/>
    </xf>
    <xf numFmtId="0" fontId="6" fillId="6" borderId="6" xfId="0" applyFont="1" applyFill="1" applyBorder="1" applyAlignment="1">
      <alignment vertical="center"/>
    </xf>
    <xf numFmtId="0" fontId="10" fillId="4" borderId="5" xfId="0" applyFont="1" applyFill="1" applyBorder="1" applyAlignment="1">
      <alignment vertical="center" wrapText="1"/>
    </xf>
    <xf numFmtId="4" fontId="5" fillId="4" borderId="5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10" fillId="4" borderId="5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center" vertical="center"/>
    </xf>
    <xf numFmtId="4" fontId="5" fillId="4" borderId="6" xfId="0" applyNumberFormat="1" applyFont="1" applyFill="1" applyBorder="1" applyAlignment="1">
      <alignment horizontal="right" vertical="center"/>
    </xf>
    <xf numFmtId="0" fontId="9" fillId="4" borderId="5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left" vertical="center" wrapText="1"/>
    </xf>
    <xf numFmtId="4" fontId="6" fillId="4" borderId="5" xfId="0" applyNumberFormat="1" applyFont="1" applyFill="1" applyBorder="1" applyAlignment="1">
      <alignment horizontal="right" vertical="center"/>
    </xf>
    <xf numFmtId="4" fontId="6" fillId="4" borderId="6" xfId="0" applyNumberFormat="1" applyFont="1" applyFill="1" applyBorder="1" applyAlignment="1">
      <alignment horizontal="right" vertical="center"/>
    </xf>
    <xf numFmtId="0" fontId="0" fillId="0" borderId="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10" fillId="5" borderId="3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5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4" fontId="5" fillId="5" borderId="3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4" fontId="6" fillId="6" borderId="3" xfId="0" applyNumberFormat="1" applyFont="1" applyFill="1" applyBorder="1" applyAlignment="1">
      <alignment vertical="center"/>
    </xf>
    <xf numFmtId="0" fontId="6" fillId="6" borderId="4" xfId="0" applyFont="1" applyFill="1" applyBorder="1" applyAlignment="1">
      <alignment vertical="center"/>
    </xf>
    <xf numFmtId="0" fontId="12" fillId="4" borderId="5" xfId="0" applyFont="1" applyFill="1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4" fontId="6" fillId="4" borderId="5" xfId="0" applyNumberFormat="1" applyFont="1" applyFill="1" applyBorder="1" applyAlignment="1">
      <alignment horizontal="center" vertical="center"/>
    </xf>
    <xf numFmtId="4" fontId="6" fillId="4" borderId="6" xfId="0" applyNumberFormat="1" applyFont="1" applyFill="1" applyBorder="1" applyAlignment="1">
      <alignment horizontal="center" vertical="center"/>
    </xf>
    <xf numFmtId="4" fontId="6" fillId="4" borderId="18" xfId="0" applyNumberFormat="1" applyFont="1" applyFill="1" applyBorder="1" applyAlignment="1">
      <alignment horizontal="center" vertical="center"/>
    </xf>
    <xf numFmtId="4" fontId="6" fillId="4" borderId="17" xfId="0" applyNumberFormat="1" applyFont="1" applyFill="1" applyBorder="1" applyAlignment="1">
      <alignment horizontal="center" vertical="center"/>
    </xf>
    <xf numFmtId="4" fontId="6" fillId="4" borderId="18" xfId="0" applyNumberFormat="1" applyFont="1" applyFill="1" applyBorder="1" applyAlignment="1">
      <alignment horizontal="right" vertical="center"/>
    </xf>
    <xf numFmtId="4" fontId="6" fillId="4" borderId="17" xfId="0" applyNumberFormat="1" applyFont="1" applyFill="1" applyBorder="1" applyAlignment="1">
      <alignment horizontal="right" vertical="center"/>
    </xf>
    <xf numFmtId="0" fontId="10" fillId="5" borderId="3" xfId="0" applyFont="1" applyFill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4" fontId="5" fillId="5" borderId="3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4" borderId="9" xfId="0" applyFont="1" applyFill="1" applyBorder="1" applyAlignment="1">
      <alignment vertical="top" wrapText="1"/>
    </xf>
    <xf numFmtId="0" fontId="0" fillId="0" borderId="0" xfId="0" applyBorder="1" applyAlignment="1"/>
    <xf numFmtId="0" fontId="0" fillId="0" borderId="33" xfId="0" applyBorder="1" applyAlignment="1"/>
    <xf numFmtId="49" fontId="6" fillId="4" borderId="10" xfId="0" applyNumberFormat="1" applyFont="1" applyFill="1" applyBorder="1" applyAlignment="1">
      <alignment vertical="center"/>
    </xf>
    <xf numFmtId="49" fontId="0" fillId="4" borderId="21" xfId="0" applyNumberFormat="1" applyFill="1" applyBorder="1" applyAlignment="1">
      <alignment vertical="center"/>
    </xf>
    <xf numFmtId="49" fontId="0" fillId="4" borderId="34" xfId="0" applyNumberFormat="1" applyFill="1" applyBorder="1" applyAlignment="1">
      <alignment vertical="center"/>
    </xf>
    <xf numFmtId="0" fontId="5" fillId="5" borderId="27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" fontId="5" fillId="5" borderId="15" xfId="0" applyNumberFormat="1" applyFont="1" applyFill="1" applyBorder="1" applyAlignment="1">
      <alignment horizontal="center" vertical="center"/>
    </xf>
    <xf numFmtId="4" fontId="5" fillId="5" borderId="31" xfId="0" applyNumberFormat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4" fontId="5" fillId="5" borderId="15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11" xfId="0" applyBorder="1" applyAlignment="1">
      <alignment vertical="center"/>
    </xf>
    <xf numFmtId="0" fontId="5" fillId="2" borderId="26" xfId="1" applyFont="1" applyFill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12" fillId="0" borderId="9" xfId="0" applyFont="1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6" fillId="4" borderId="38" xfId="0" applyFont="1" applyFill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39" xfId="0" applyBorder="1" applyAlignment="1">
      <alignment vertical="center"/>
    </xf>
    <xf numFmtId="0" fontId="12" fillId="0" borderId="2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49" fontId="6" fillId="4" borderId="1" xfId="1" applyNumberFormat="1" applyFont="1" applyFill="1" applyBorder="1" applyAlignment="1">
      <alignment horizontal="left" vertical="center"/>
    </xf>
    <xf numFmtId="49" fontId="6" fillId="4" borderId="2" xfId="1" applyNumberFormat="1" applyFont="1" applyFill="1" applyBorder="1" applyAlignment="1">
      <alignment horizontal="left" vertical="center"/>
    </xf>
    <xf numFmtId="49" fontId="6" fillId="4" borderId="32" xfId="1" applyNumberFormat="1" applyFont="1" applyFill="1" applyBorder="1" applyAlignment="1">
      <alignment horizontal="left" vertical="center"/>
    </xf>
    <xf numFmtId="0" fontId="5" fillId="2" borderId="43" xfId="1" applyFont="1" applyFill="1" applyBorder="1" applyAlignment="1">
      <alignment horizontal="right" vertical="center"/>
    </xf>
    <xf numFmtId="0" fontId="0" fillId="0" borderId="17" xfId="0" applyBorder="1" applyAlignment="1">
      <alignment vertical="center"/>
    </xf>
    <xf numFmtId="0" fontId="6" fillId="4" borderId="9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3" xfId="0" applyBorder="1" applyAlignment="1">
      <alignment vertical="center"/>
    </xf>
    <xf numFmtId="14" fontId="6" fillId="4" borderId="18" xfId="1" applyNumberFormat="1" applyFont="1" applyFill="1" applyBorder="1" applyAlignment="1">
      <alignment horizontal="left" vertical="center" wrapText="1"/>
    </xf>
    <xf numFmtId="14" fontId="6" fillId="4" borderId="17" xfId="1" applyNumberFormat="1" applyFont="1" applyFill="1" applyBorder="1" applyAlignment="1">
      <alignment horizontal="left" vertical="center" wrapText="1"/>
    </xf>
    <xf numFmtId="0" fontId="11" fillId="2" borderId="22" xfId="1" applyFont="1" applyFill="1" applyBorder="1" applyAlignment="1">
      <alignment horizontal="left"/>
    </xf>
    <xf numFmtId="0" fontId="11" fillId="2" borderId="35" xfId="1" applyFont="1" applyFill="1" applyBorder="1" applyAlignment="1">
      <alignment horizontal="left"/>
    </xf>
    <xf numFmtId="0" fontId="5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49" fontId="6" fillId="2" borderId="7" xfId="1" applyNumberFormat="1" applyFont="1" applyFill="1" applyBorder="1" applyAlignment="1">
      <alignment horizontal="center" vertical="center"/>
    </xf>
    <xf numFmtId="49" fontId="6" fillId="2" borderId="2" xfId="1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4" borderId="37" xfId="1" applyFont="1" applyFill="1" applyBorder="1" applyAlignment="1" applyProtection="1">
      <alignment horizontal="left" vertical="center"/>
      <protection locked="0"/>
    </xf>
    <xf numFmtId="0" fontId="6" fillId="4" borderId="7" xfId="1" applyFont="1" applyFill="1" applyBorder="1" applyAlignment="1" applyProtection="1">
      <alignment horizontal="left" vertical="center"/>
      <protection locked="0"/>
    </xf>
    <xf numFmtId="0" fontId="6" fillId="0" borderId="7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49" fontId="6" fillId="4" borderId="37" xfId="1" applyNumberFormat="1" applyFont="1" applyFill="1" applyBorder="1" applyAlignment="1" applyProtection="1">
      <alignment horizontal="left" vertical="center"/>
      <protection locked="0"/>
    </xf>
    <xf numFmtId="49" fontId="6" fillId="4" borderId="7" xfId="1" applyNumberFormat="1" applyFont="1" applyFill="1" applyBorder="1" applyAlignment="1" applyProtection="1">
      <alignment horizontal="left" vertical="center"/>
      <protection locked="0"/>
    </xf>
    <xf numFmtId="49" fontId="6" fillId="0" borderId="7" xfId="0" applyNumberFormat="1" applyFont="1" applyBorder="1" applyAlignment="1">
      <alignment horizontal="left" vertical="center"/>
    </xf>
    <xf numFmtId="49" fontId="6" fillId="0" borderId="3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5" fillId="2" borderId="0" xfId="1" applyFont="1" applyFill="1" applyBorder="1" applyAlignment="1">
      <alignment horizontal="left" vertical="center"/>
    </xf>
    <xf numFmtId="0" fontId="5" fillId="2" borderId="18" xfId="1" applyFont="1" applyFill="1" applyBorder="1" applyAlignment="1">
      <alignment horizontal="right" vertical="center" wrapText="1"/>
    </xf>
    <xf numFmtId="0" fontId="6" fillId="0" borderId="25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11" fillId="2" borderId="22" xfId="1" applyFont="1" applyFill="1" applyBorder="1" applyAlignment="1"/>
    <xf numFmtId="0" fontId="11" fillId="2" borderId="35" xfId="1" applyFont="1" applyFill="1" applyBorder="1" applyAlignment="1"/>
    <xf numFmtId="0" fontId="5" fillId="2" borderId="0" xfId="1" applyFont="1" applyFill="1" applyBorder="1" applyAlignment="1">
      <alignment horizontal="left"/>
    </xf>
    <xf numFmtId="49" fontId="5" fillId="4" borderId="1" xfId="1" applyNumberFormat="1" applyFont="1" applyFill="1" applyBorder="1" applyAlignment="1">
      <alignment horizontal="left" vertical="center" wrapText="1"/>
    </xf>
    <xf numFmtId="49" fontId="5" fillId="4" borderId="7" xfId="1" applyNumberFormat="1" applyFont="1" applyFill="1" applyBorder="1" applyAlignment="1">
      <alignment horizontal="left" vertical="center" wrapText="1"/>
    </xf>
    <xf numFmtId="49" fontId="5" fillId="4" borderId="2" xfId="1" applyNumberFormat="1" applyFont="1" applyFill="1" applyBorder="1" applyAlignment="1">
      <alignment horizontal="left" vertical="center" wrapText="1"/>
    </xf>
    <xf numFmtId="0" fontId="6" fillId="4" borderId="29" xfId="1" applyFont="1" applyFill="1" applyBorder="1" applyAlignment="1" applyProtection="1">
      <alignment horizontal="left" vertical="center"/>
      <protection locked="0"/>
    </xf>
    <xf numFmtId="0" fontId="6" fillId="4" borderId="30" xfId="1" applyFont="1" applyFill="1" applyBorder="1" applyAlignment="1" applyProtection="1">
      <alignment horizontal="left" vertical="center"/>
      <protection locked="0"/>
    </xf>
    <xf numFmtId="49" fontId="6" fillId="4" borderId="1" xfId="1" applyNumberFormat="1" applyFont="1" applyFill="1" applyBorder="1" applyAlignment="1" applyProtection="1">
      <alignment horizontal="left" vertical="center"/>
      <protection locked="0"/>
    </xf>
    <xf numFmtId="49" fontId="6" fillId="0" borderId="2" xfId="0" applyNumberFormat="1" applyFont="1" applyBorder="1" applyAlignment="1">
      <alignment horizontal="left" vertical="center"/>
    </xf>
    <xf numFmtId="0" fontId="6" fillId="0" borderId="7" xfId="0" applyFont="1" applyBorder="1" applyAlignment="1"/>
    <xf numFmtId="0" fontId="6" fillId="0" borderId="2" xfId="0" applyFont="1" applyBorder="1" applyAlignment="1"/>
    <xf numFmtId="0" fontId="6" fillId="4" borderId="1" xfId="1" applyFont="1" applyFill="1" applyBorder="1" applyAlignment="1" applyProtection="1">
      <alignment horizontal="left" vertical="center"/>
      <protection locked="0"/>
    </xf>
    <xf numFmtId="0" fontId="6" fillId="0" borderId="2" xfId="0" applyFont="1" applyBorder="1" applyAlignment="1">
      <alignment vertical="center"/>
    </xf>
    <xf numFmtId="0" fontId="6" fillId="0" borderId="36" xfId="0" applyFont="1" applyBorder="1" applyAlignment="1"/>
    <xf numFmtId="2" fontId="6" fillId="2" borderId="25" xfId="1" applyNumberFormat="1" applyFont="1" applyFill="1" applyBorder="1" applyAlignment="1">
      <alignment horizontal="left" vertical="top" wrapText="1"/>
    </xf>
    <xf numFmtId="2" fontId="6" fillId="2" borderId="0" xfId="1" applyNumberFormat="1" applyFont="1" applyFill="1" applyBorder="1" applyAlignment="1">
      <alignment horizontal="left" vertical="top" wrapText="1"/>
    </xf>
    <xf numFmtId="0" fontId="5" fillId="2" borderId="25" xfId="1" applyFont="1" applyFill="1" applyBorder="1" applyAlignment="1">
      <alignment horizontal="left" vertical="center"/>
    </xf>
    <xf numFmtId="0" fontId="6" fillId="4" borderId="29" xfId="1" applyFont="1" applyFill="1" applyBorder="1" applyAlignment="1">
      <alignment horizontal="left" vertical="center"/>
    </xf>
    <xf numFmtId="0" fontId="6" fillId="4" borderId="30" xfId="1" applyFont="1" applyFill="1" applyBorder="1" applyAlignment="1">
      <alignment horizontal="left" vertical="center"/>
    </xf>
    <xf numFmtId="49" fontId="6" fillId="4" borderId="37" xfId="1" applyNumberFormat="1" applyFont="1" applyFill="1" applyBorder="1" applyAlignment="1">
      <alignment horizontal="left" vertical="center"/>
    </xf>
    <xf numFmtId="49" fontId="6" fillId="4" borderId="36" xfId="1" applyNumberFormat="1" applyFont="1" applyFill="1" applyBorder="1" applyAlignment="1">
      <alignment horizontal="left" vertical="center"/>
    </xf>
    <xf numFmtId="0" fontId="6" fillId="4" borderId="37" xfId="1" applyFont="1" applyFill="1" applyBorder="1" applyAlignment="1">
      <alignment horizontal="left" vertical="center"/>
    </xf>
    <xf numFmtId="0" fontId="6" fillId="4" borderId="7" xfId="1" applyFont="1" applyFill="1" applyBorder="1" applyAlignment="1">
      <alignment horizontal="left" vertical="center"/>
    </xf>
    <xf numFmtId="0" fontId="6" fillId="4" borderId="2" xfId="1" applyFont="1" applyFill="1" applyBorder="1" applyAlignment="1">
      <alignment horizontal="left" vertical="center"/>
    </xf>
    <xf numFmtId="49" fontId="6" fillId="4" borderId="29" xfId="1" applyNumberFormat="1" applyFont="1" applyFill="1" applyBorder="1" applyAlignment="1">
      <alignment horizontal="left" vertical="center"/>
    </xf>
    <xf numFmtId="49" fontId="6" fillId="4" borderId="30" xfId="1" applyNumberFormat="1" applyFont="1" applyFill="1" applyBorder="1" applyAlignment="1">
      <alignment horizontal="left" vertical="center"/>
    </xf>
    <xf numFmtId="49" fontId="6" fillId="4" borderId="7" xfId="1" applyNumberFormat="1" applyFont="1" applyFill="1" applyBorder="1" applyAlignment="1">
      <alignment horizontal="left" vertical="center"/>
    </xf>
    <xf numFmtId="0" fontId="5" fillId="2" borderId="25" xfId="1" applyFont="1" applyFill="1" applyBorder="1" applyAlignment="1">
      <alignment horizontal="left"/>
    </xf>
    <xf numFmtId="0" fontId="5" fillId="2" borderId="25" xfId="1" applyFont="1" applyFill="1" applyBorder="1" applyAlignment="1">
      <alignment horizontal="left" wrapText="1"/>
    </xf>
    <xf numFmtId="0" fontId="12" fillId="2" borderId="23" xfId="1" applyFont="1" applyFill="1" applyBorder="1" applyAlignment="1">
      <alignment horizontal="right" vertical="center" wrapText="1"/>
    </xf>
    <xf numFmtId="49" fontId="6" fillId="0" borderId="7" xfId="0" applyNumberFormat="1" applyFont="1" applyBorder="1" applyAlignment="1">
      <alignment vertical="center"/>
    </xf>
    <xf numFmtId="49" fontId="6" fillId="0" borderId="36" xfId="0" applyNumberFormat="1" applyFont="1" applyBorder="1" applyAlignment="1">
      <alignment vertical="center"/>
    </xf>
    <xf numFmtId="49" fontId="6" fillId="4" borderId="37" xfId="1" applyNumberFormat="1" applyFont="1" applyFill="1" applyBorder="1" applyAlignment="1" applyProtection="1">
      <alignment horizontal="center" vertical="center"/>
      <protection locked="0"/>
    </xf>
    <xf numFmtId="49" fontId="6" fillId="4" borderId="7" xfId="1" applyNumberFormat="1" applyFont="1" applyFill="1" applyBorder="1" applyAlignment="1" applyProtection="1">
      <alignment horizontal="center" vertical="center"/>
      <protection locked="0"/>
    </xf>
    <xf numFmtId="49" fontId="6" fillId="4" borderId="2" xfId="1" applyNumberFormat="1" applyFont="1" applyFill="1" applyBorder="1" applyAlignment="1" applyProtection="1">
      <alignment horizontal="center" vertical="center"/>
      <protection locked="0"/>
    </xf>
    <xf numFmtId="49" fontId="5" fillId="4" borderId="18" xfId="1" applyNumberFormat="1" applyFont="1" applyFill="1" applyBorder="1" applyAlignment="1">
      <alignment horizontal="left" vertical="center" wrapText="1"/>
    </xf>
    <xf numFmtId="49" fontId="5" fillId="4" borderId="25" xfId="1" applyNumberFormat="1" applyFont="1" applyFill="1" applyBorder="1" applyAlignment="1">
      <alignment horizontal="left" vertical="center" wrapText="1"/>
    </xf>
    <xf numFmtId="49" fontId="5" fillId="4" borderId="17" xfId="1" applyNumberFormat="1" applyFont="1" applyFill="1" applyBorder="1" applyAlignment="1">
      <alignment horizontal="left" vertical="center" wrapText="1"/>
    </xf>
  </cellXfs>
  <cellStyles count="5">
    <cellStyle name="Moeda 2" xfId="2"/>
    <cellStyle name="Normal" xfId="0" builtinId="0"/>
    <cellStyle name="Normal 2" xfId="1"/>
    <cellStyle name="Normal 3" xfId="4"/>
    <cellStyle name="Porcentagem 2" xf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98425</xdr:colOff>
      <xdr:row>0</xdr:row>
      <xdr:rowOff>171450</xdr:rowOff>
    </xdr:from>
    <xdr:to>
      <xdr:col>13</xdr:col>
      <xdr:colOff>547962</xdr:colOff>
      <xdr:row>3</xdr:row>
      <xdr:rowOff>156795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7925" y="171450"/>
          <a:ext cx="2687912" cy="1416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DESPACHO%20PRORROGA&#199;&#195;O%20EXTRA%202004\REFER&#202;NCIAS%20DESPACH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BANCO%20DE%20DAD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\DESPACHO%202004\REFER&#202;NCIAS%20DESPACH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Redim"/>
      <sheetName val="deliberações1"/>
      <sheetName val="registro"/>
    </sheetNames>
    <sheetDataSet>
      <sheetData sheetId="0" refreshError="1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C"/>
      <sheetName val="CONTAS "/>
      <sheetName val="DIRETORES"/>
      <sheetName val="REGISTRO"/>
      <sheetName val="REF"/>
      <sheetName val="BANCO DE DADOS"/>
      <sheetName val="novos"/>
      <sheetName val="contas"/>
      <sheetName val="banco"/>
      <sheetName val="CERTIDÕES"/>
      <sheetName val="Plan3"/>
    </sheetNames>
    <sheetDataSet>
      <sheetData sheetId="0" refreshError="1">
        <row r="13">
          <cell r="A13" t="str">
            <v>030064</v>
          </cell>
          <cell r="B13" t="str">
            <v>O DÉCIMO PRIMEIRO MANDAMENTO</v>
          </cell>
          <cell r="C13" t="str">
            <v>Canal Imaginário Comunicação LTDA.</v>
          </cell>
          <cell r="D13" t="str">
            <v>RJ</v>
          </cell>
          <cell r="E13" t="str">
            <v>Produção Cinematográfica</v>
          </cell>
          <cell r="F13">
            <v>27</v>
          </cell>
          <cell r="G13">
            <v>37992</v>
          </cell>
          <cell r="H13">
            <v>37992</v>
          </cell>
          <cell r="I13" t="str">
            <v>Não houve</v>
          </cell>
          <cell r="J13" t="str">
            <v>-</v>
          </cell>
          <cell r="K13" t="str">
            <v>Aguarda Captação de Recursos</v>
          </cell>
          <cell r="L13">
            <v>0</v>
          </cell>
          <cell r="M13">
            <v>1510857.9</v>
          </cell>
          <cell r="N13">
            <v>0</v>
          </cell>
          <cell r="O13">
            <v>79518.850000000006</v>
          </cell>
          <cell r="P13">
            <v>1590376.75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1510857.9</v>
          </cell>
          <cell r="AC13">
            <v>0</v>
          </cell>
          <cell r="AD13">
            <v>79518.850000000006</v>
          </cell>
          <cell r="AE13">
            <v>1590376.75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 t="str">
            <v>(21)22563588</v>
          </cell>
          <cell r="AK13" t="str">
            <v>Canal Imaginário Comunicação LTDA.</v>
          </cell>
        </row>
        <row r="14">
          <cell r="A14" t="str">
            <v>030318</v>
          </cell>
          <cell r="B14" t="str">
            <v>M8 QUANDO A MORTE SOCORRE A VIDA</v>
          </cell>
          <cell r="C14" t="str">
            <v xml:space="preserve">Total Entertainment LTDA.  </v>
          </cell>
          <cell r="D14" t="str">
            <v>RJ</v>
          </cell>
          <cell r="E14" t="str">
            <v>Produção Cinematográfica</v>
          </cell>
          <cell r="F14">
            <v>43</v>
          </cell>
          <cell r="G14">
            <v>37992</v>
          </cell>
          <cell r="H14">
            <v>37992</v>
          </cell>
          <cell r="I14" t="str">
            <v>Não houve</v>
          </cell>
          <cell r="J14" t="str">
            <v>-</v>
          </cell>
          <cell r="K14" t="str">
            <v>Aguarda Captação de Recursos</v>
          </cell>
          <cell r="L14">
            <v>1351888.24</v>
          </cell>
          <cell r="M14">
            <v>2027832</v>
          </cell>
          <cell r="N14">
            <v>0</v>
          </cell>
          <cell r="O14">
            <v>177880.35</v>
          </cell>
          <cell r="P14">
            <v>3557600.5900000003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1351888.24</v>
          </cell>
          <cell r="AB14">
            <v>2027832</v>
          </cell>
          <cell r="AC14">
            <v>0</v>
          </cell>
          <cell r="AD14">
            <v>177880.35</v>
          </cell>
          <cell r="AE14">
            <v>3557600.5900000003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 t="str">
            <v>21-22951060</v>
          </cell>
          <cell r="AK14" t="str">
            <v>Iafa Britz</v>
          </cell>
        </row>
        <row r="15">
          <cell r="A15" t="str">
            <v>030331</v>
          </cell>
          <cell r="B15" t="str">
            <v>Aos ventos que virão</v>
          </cell>
          <cell r="C15" t="str">
            <v>Luz XXI Cine Vídeo LTDA.</v>
          </cell>
          <cell r="D15" t="str">
            <v>SP</v>
          </cell>
          <cell r="E15" t="str">
            <v>Produção Cinematográfica</v>
          </cell>
          <cell r="F15">
            <v>45</v>
          </cell>
          <cell r="G15">
            <v>37992</v>
          </cell>
          <cell r="H15">
            <v>37992</v>
          </cell>
          <cell r="I15" t="str">
            <v>Não houve</v>
          </cell>
          <cell r="J15" t="str">
            <v>-</v>
          </cell>
          <cell r="K15" t="str">
            <v>Aguarda Captação de Recursos</v>
          </cell>
          <cell r="L15">
            <v>382203.25</v>
          </cell>
          <cell r="M15">
            <v>1830000</v>
          </cell>
          <cell r="N15">
            <v>0</v>
          </cell>
          <cell r="O15">
            <v>116431.75</v>
          </cell>
          <cell r="P15">
            <v>2328635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382203.25</v>
          </cell>
          <cell r="AB15">
            <v>1830000</v>
          </cell>
          <cell r="AC15">
            <v>0</v>
          </cell>
          <cell r="AD15">
            <v>116431.75</v>
          </cell>
          <cell r="AE15">
            <v>2328635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 t="str">
            <v>11-37219630</v>
          </cell>
          <cell r="AK15" t="str">
            <v>Hermano Penna</v>
          </cell>
        </row>
        <row r="16">
          <cell r="A16" t="str">
            <v>023517</v>
          </cell>
          <cell r="B16" t="str">
            <v xml:space="preserve">A Cidade Descoberta </v>
          </cell>
          <cell r="C16" t="str">
            <v>Zeppelin Produções de Cinema e Televisão LTDA.</v>
          </cell>
          <cell r="D16" t="str">
            <v>RS</v>
          </cell>
          <cell r="E16" t="str">
            <v>Produção Televisiva</v>
          </cell>
          <cell r="F16">
            <v>121</v>
          </cell>
          <cell r="G16">
            <v>37993</v>
          </cell>
          <cell r="H16">
            <v>37390</v>
          </cell>
          <cell r="I16" t="str">
            <v>Não houve</v>
          </cell>
          <cell r="J16">
            <v>37993</v>
          </cell>
          <cell r="K16" t="str">
            <v>Aguarda Captação de Recursos</v>
          </cell>
          <cell r="L16">
            <v>251793.51</v>
          </cell>
          <cell r="M16">
            <v>0</v>
          </cell>
          <cell r="N16">
            <v>0</v>
          </cell>
          <cell r="O16">
            <v>63100</v>
          </cell>
          <cell r="P16">
            <v>314893.51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251793.51</v>
          </cell>
          <cell r="AB16">
            <v>0</v>
          </cell>
          <cell r="AC16">
            <v>0</v>
          </cell>
          <cell r="AD16">
            <v>63100</v>
          </cell>
          <cell r="AE16">
            <v>314893.51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 t="str">
            <v>51-3333-3766</v>
          </cell>
          <cell r="AK16" t="str">
            <v>Ricardo Baptista da Silva</v>
          </cell>
        </row>
        <row r="17">
          <cell r="A17" t="str">
            <v>023823</v>
          </cell>
          <cell r="B17" t="str">
            <v xml:space="preserve">Um Craque Chamado Divino </v>
          </cell>
          <cell r="C17" t="str">
            <v>Adalberto Penna Produções Cinematográficas</v>
          </cell>
          <cell r="D17" t="str">
            <v>SC</v>
          </cell>
          <cell r="E17" t="str">
            <v>Produção Cinematográfica</v>
          </cell>
          <cell r="F17">
            <v>145</v>
          </cell>
          <cell r="G17">
            <v>37993</v>
          </cell>
          <cell r="H17">
            <v>37449</v>
          </cell>
          <cell r="I17" t="str">
            <v>Não houve</v>
          </cell>
          <cell r="J17">
            <v>37993</v>
          </cell>
          <cell r="K17" t="str">
            <v>Aguarda Captação de Recursos</v>
          </cell>
          <cell r="L17">
            <v>763008.16</v>
          </cell>
          <cell r="M17">
            <v>0</v>
          </cell>
          <cell r="N17">
            <v>0</v>
          </cell>
          <cell r="O17">
            <v>0</v>
          </cell>
          <cell r="P17">
            <v>763008.16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763008.16</v>
          </cell>
          <cell r="AB17">
            <v>0</v>
          </cell>
          <cell r="AC17">
            <v>0</v>
          </cell>
          <cell r="AD17">
            <v>0</v>
          </cell>
          <cell r="AE17">
            <v>763008.16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 t="str">
            <v>48-2321230</v>
          </cell>
          <cell r="AK17" t="str">
            <v>Adalberto Penna</v>
          </cell>
        </row>
        <row r="18">
          <cell r="A18" t="str">
            <v>023851</v>
          </cell>
          <cell r="B18" t="str">
            <v>Nordeste do Brasil (O)</v>
          </cell>
          <cell r="C18" t="str">
            <v>JUAN J. SOLER CÓZAR</v>
          </cell>
          <cell r="D18" t="str">
            <v>RN</v>
          </cell>
          <cell r="E18" t="str">
            <v>Produção Televisiva</v>
          </cell>
          <cell r="F18">
            <v>151</v>
          </cell>
          <cell r="G18">
            <v>37993</v>
          </cell>
          <cell r="H18">
            <v>37537</v>
          </cell>
          <cell r="I18" t="str">
            <v>Não houve</v>
          </cell>
          <cell r="J18">
            <v>37993</v>
          </cell>
          <cell r="K18" t="str">
            <v>Aguarda Captação de Recursos</v>
          </cell>
          <cell r="L18">
            <v>600000</v>
          </cell>
          <cell r="M18">
            <v>0</v>
          </cell>
          <cell r="N18">
            <v>0</v>
          </cell>
          <cell r="O18">
            <v>31286.33</v>
          </cell>
          <cell r="P18">
            <v>631286.32999999996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600000</v>
          </cell>
          <cell r="AB18">
            <v>0</v>
          </cell>
          <cell r="AC18">
            <v>0</v>
          </cell>
          <cell r="AD18">
            <v>31286.33</v>
          </cell>
          <cell r="AE18">
            <v>631286.32999999996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 t="str">
            <v>84-2062498</v>
          </cell>
          <cell r="AK18" t="str">
            <v>Juan José Soler Cózar</v>
          </cell>
        </row>
        <row r="19">
          <cell r="A19" t="str">
            <v>023991</v>
          </cell>
          <cell r="B19" t="str">
            <v>Angelo Espelho da Memória</v>
          </cell>
          <cell r="C19" t="str">
            <v>Studioline Filmes - Comboio Produções Artísticas e Eventos LTDA.</v>
          </cell>
          <cell r="D19" t="str">
            <v>RJ</v>
          </cell>
          <cell r="E19" t="str">
            <v>Produção Cinematográfica</v>
          </cell>
          <cell r="F19">
            <v>169</v>
          </cell>
          <cell r="G19">
            <v>37993</v>
          </cell>
          <cell r="H19">
            <v>37610</v>
          </cell>
          <cell r="I19" t="str">
            <v>Não houve</v>
          </cell>
          <cell r="J19">
            <v>37993</v>
          </cell>
          <cell r="K19" t="str">
            <v>Aguarda Captação de Recursos</v>
          </cell>
          <cell r="L19">
            <v>1790505.5</v>
          </cell>
          <cell r="M19">
            <v>2950000</v>
          </cell>
          <cell r="N19">
            <v>0</v>
          </cell>
          <cell r="O19">
            <v>630276.80000000005</v>
          </cell>
          <cell r="P19">
            <v>5370782.2999999998</v>
          </cell>
          <cell r="Q19">
            <v>0</v>
          </cell>
          <cell r="R19">
            <v>0.01</v>
          </cell>
          <cell r="S19">
            <v>0</v>
          </cell>
          <cell r="T19">
            <v>460000</v>
          </cell>
          <cell r="U19">
            <v>460000.01</v>
          </cell>
          <cell r="V19">
            <v>460000</v>
          </cell>
          <cell r="W19">
            <v>0.01</v>
          </cell>
          <cell r="X19">
            <v>0</v>
          </cell>
          <cell r="Y19">
            <v>0</v>
          </cell>
          <cell r="Z19">
            <v>460000.01</v>
          </cell>
          <cell r="AA19">
            <v>1330505.5</v>
          </cell>
          <cell r="AB19">
            <v>2950000</v>
          </cell>
          <cell r="AC19">
            <v>0</v>
          </cell>
          <cell r="AD19">
            <v>1090276.8</v>
          </cell>
          <cell r="AE19">
            <v>5370782.2999999998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 t="str">
            <v>(21)25431256</v>
          </cell>
          <cell r="AK19" t="str">
            <v>Paola Vellucci</v>
          </cell>
        </row>
        <row r="20">
          <cell r="A20" t="str">
            <v>024005</v>
          </cell>
          <cell r="B20" t="str">
            <v>Quatro Histórias do Cárcere</v>
          </cell>
          <cell r="C20" t="str">
            <v>Zeppelin Produções de Cinema e Televisão LTDA.</v>
          </cell>
          <cell r="D20" t="str">
            <v>RS</v>
          </cell>
          <cell r="E20" t="str">
            <v>Produção Cinematográfica</v>
          </cell>
          <cell r="F20">
            <v>174</v>
          </cell>
          <cell r="G20">
            <v>37993</v>
          </cell>
          <cell r="H20">
            <v>37463</v>
          </cell>
          <cell r="I20">
            <v>37820</v>
          </cell>
          <cell r="J20">
            <v>37993</v>
          </cell>
          <cell r="K20" t="str">
            <v>Aguarda Captação de Recursos</v>
          </cell>
          <cell r="L20">
            <v>0</v>
          </cell>
          <cell r="M20">
            <v>600000</v>
          </cell>
          <cell r="N20">
            <v>0</v>
          </cell>
          <cell r="O20">
            <v>141813.97</v>
          </cell>
          <cell r="P20">
            <v>741813.97</v>
          </cell>
          <cell r="Q20">
            <v>200000</v>
          </cell>
          <cell r="R20">
            <v>0</v>
          </cell>
          <cell r="S20">
            <v>0</v>
          </cell>
          <cell r="T20">
            <v>166143.5</v>
          </cell>
          <cell r="U20">
            <v>366143.5</v>
          </cell>
          <cell r="V20">
            <v>0</v>
          </cell>
          <cell r="W20">
            <v>366143.5</v>
          </cell>
          <cell r="X20">
            <v>0</v>
          </cell>
          <cell r="Y20">
            <v>0</v>
          </cell>
          <cell r="Z20">
            <v>366143.5</v>
          </cell>
          <cell r="AA20">
            <v>200000</v>
          </cell>
          <cell r="AB20">
            <v>233856.5</v>
          </cell>
          <cell r="AC20">
            <v>0</v>
          </cell>
          <cell r="AD20">
            <v>307957.46999999997</v>
          </cell>
          <cell r="AE20">
            <v>741813.97</v>
          </cell>
          <cell r="AF20">
            <v>0</v>
          </cell>
          <cell r="AG20">
            <v>129880</v>
          </cell>
          <cell r="AH20">
            <v>0</v>
          </cell>
          <cell r="AI20">
            <v>129880</v>
          </cell>
          <cell r="AJ20" t="str">
            <v>51-3333-3766</v>
          </cell>
          <cell r="AK20" t="str">
            <v>Ricardo Baptista da Silva</v>
          </cell>
        </row>
        <row r="21">
          <cell r="A21" t="str">
            <v>024030</v>
          </cell>
          <cell r="B21" t="str">
            <v>AMAZÔNIA BRASILEIRA</v>
          </cell>
          <cell r="C21" t="str">
            <v xml:space="preserve">Rio de Cinema Produções Culturais </v>
          </cell>
          <cell r="D21" t="str">
            <v>RJ</v>
          </cell>
          <cell r="E21" t="str">
            <v>Exibição Cinematográfica</v>
          </cell>
          <cell r="F21">
            <v>181</v>
          </cell>
          <cell r="G21">
            <v>37993</v>
          </cell>
          <cell r="H21">
            <v>37525</v>
          </cell>
          <cell r="I21" t="str">
            <v>Não houve</v>
          </cell>
          <cell r="J21">
            <v>37993</v>
          </cell>
          <cell r="K21" t="str">
            <v>Retornou da Unidade de Análise</v>
          </cell>
          <cell r="L21">
            <v>708321.15</v>
          </cell>
          <cell r="M21">
            <v>0</v>
          </cell>
          <cell r="N21">
            <v>0</v>
          </cell>
          <cell r="O21">
            <v>0</v>
          </cell>
          <cell r="P21">
            <v>708321.15</v>
          </cell>
          <cell r="Q21">
            <v>242905.09</v>
          </cell>
          <cell r="R21">
            <v>272905.09000000003</v>
          </cell>
          <cell r="S21">
            <v>30000</v>
          </cell>
          <cell r="T21">
            <v>35416.06</v>
          </cell>
          <cell r="U21">
            <v>581226.23999999999</v>
          </cell>
          <cell r="V21">
            <v>308321.15000000002</v>
          </cell>
          <cell r="W21">
            <v>272905.09000000003</v>
          </cell>
          <cell r="X21">
            <v>0</v>
          </cell>
          <cell r="Y21">
            <v>0</v>
          </cell>
          <cell r="Z21">
            <v>581226.23999999999</v>
          </cell>
          <cell r="AA21">
            <v>642905.09</v>
          </cell>
          <cell r="AB21">
            <v>0</v>
          </cell>
          <cell r="AC21">
            <v>30000</v>
          </cell>
          <cell r="AD21">
            <v>35416.06</v>
          </cell>
          <cell r="AE21">
            <v>708321.15000000014</v>
          </cell>
          <cell r="AF21">
            <v>400000</v>
          </cell>
          <cell r="AG21">
            <v>0</v>
          </cell>
          <cell r="AH21">
            <v>0</v>
          </cell>
          <cell r="AI21">
            <v>400000</v>
          </cell>
          <cell r="AJ21" t="str">
            <v>21-2215-6477</v>
          </cell>
          <cell r="AK21" t="str">
            <v xml:space="preserve">Ricardo Barros Favilla </v>
          </cell>
        </row>
        <row r="22">
          <cell r="A22" t="str">
            <v>024097</v>
          </cell>
          <cell r="B22" t="str">
            <v>Frei Caneca</v>
          </cell>
          <cell r="C22" t="str">
            <v>Gilvan Bezerra de Brito - ME</v>
          </cell>
          <cell r="D22" t="str">
            <v>DF</v>
          </cell>
          <cell r="E22" t="str">
            <v>Produção Cinematográfica</v>
          </cell>
          <cell r="F22">
            <v>197</v>
          </cell>
          <cell r="G22">
            <v>37993</v>
          </cell>
          <cell r="H22">
            <v>37541</v>
          </cell>
          <cell r="I22" t="str">
            <v>Não houve</v>
          </cell>
          <cell r="J22">
            <v>37993</v>
          </cell>
          <cell r="K22" t="str">
            <v>Aguarda Captação de Recursos</v>
          </cell>
          <cell r="L22">
            <v>0</v>
          </cell>
          <cell r="M22">
            <v>1710000</v>
          </cell>
          <cell r="N22">
            <v>0</v>
          </cell>
          <cell r="O22">
            <v>90000</v>
          </cell>
          <cell r="P22">
            <v>1800000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1710000</v>
          </cell>
          <cell r="AC22">
            <v>0</v>
          </cell>
          <cell r="AD22">
            <v>90000</v>
          </cell>
          <cell r="AE22">
            <v>1800000</v>
          </cell>
          <cell r="AF22">
            <v>0</v>
          </cell>
          <cell r="AG22">
            <v>36000</v>
          </cell>
          <cell r="AH22">
            <v>0</v>
          </cell>
          <cell r="AI22">
            <v>36000</v>
          </cell>
          <cell r="AJ22" t="str">
            <v>61-2443226</v>
          </cell>
          <cell r="AK22" t="str">
            <v>Gilvan Bezerra de Brito</v>
          </cell>
        </row>
        <row r="23">
          <cell r="A23" t="str">
            <v>024100</v>
          </cell>
          <cell r="B23" t="str">
            <v xml:space="preserve">Inferno Colorido </v>
          </cell>
          <cell r="C23" t="str">
            <v>Fraiha Produções de Eventos e Editora LTDA.</v>
          </cell>
          <cell r="D23" t="str">
            <v>RJ</v>
          </cell>
          <cell r="E23" t="str">
            <v>Produção Cinematográfica</v>
          </cell>
          <cell r="F23">
            <v>198</v>
          </cell>
          <cell r="G23">
            <v>37993</v>
          </cell>
          <cell r="H23">
            <v>37557</v>
          </cell>
          <cell r="I23" t="str">
            <v>Não houve</v>
          </cell>
          <cell r="J23">
            <v>37993</v>
          </cell>
          <cell r="K23" t="str">
            <v>Aguarda Captação de Recursos</v>
          </cell>
          <cell r="L23">
            <v>544380.48</v>
          </cell>
          <cell r="M23">
            <v>1270221.1000000001</v>
          </cell>
          <cell r="N23">
            <v>0</v>
          </cell>
          <cell r="O23">
            <v>453650.4</v>
          </cell>
          <cell r="P23">
            <v>2268251.98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544380.48</v>
          </cell>
          <cell r="AB23">
            <v>1270221.1000000001</v>
          </cell>
          <cell r="AC23">
            <v>0</v>
          </cell>
          <cell r="AD23">
            <v>453650.4</v>
          </cell>
          <cell r="AE23">
            <v>2268251.98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 t="str">
            <v>21-2249-8126</v>
          </cell>
          <cell r="AK23" t="str">
            <v>Ana Beatriz Cavalcanti Lobo</v>
          </cell>
        </row>
        <row r="24">
          <cell r="A24" t="str">
            <v>030019</v>
          </cell>
          <cell r="B24" t="str">
            <v>Do Amor: Mil Anos de Espera (II)</v>
          </cell>
          <cell r="C24" t="str">
            <v>CINERAMA FILMES LTDA.</v>
          </cell>
          <cell r="D24" t="str">
            <v>SP</v>
          </cell>
          <cell r="E24" t="str">
            <v>Produção Cinematográfica</v>
          </cell>
          <cell r="F24">
            <v>238</v>
          </cell>
          <cell r="G24">
            <v>37993</v>
          </cell>
          <cell r="H24">
            <v>37782</v>
          </cell>
          <cell r="I24" t="str">
            <v>Não houve</v>
          </cell>
          <cell r="J24">
            <v>37993</v>
          </cell>
          <cell r="K24" t="str">
            <v>Aguarda Captação de Recursos</v>
          </cell>
          <cell r="L24">
            <v>450000</v>
          </cell>
          <cell r="M24">
            <v>450000</v>
          </cell>
          <cell r="N24">
            <v>0</v>
          </cell>
          <cell r="O24">
            <v>1848061.6</v>
          </cell>
          <cell r="P24">
            <v>2748061.6</v>
          </cell>
          <cell r="Q24">
            <v>0</v>
          </cell>
          <cell r="R24">
            <v>450000</v>
          </cell>
          <cell r="S24">
            <v>0</v>
          </cell>
          <cell r="T24">
            <v>0</v>
          </cell>
          <cell r="U24">
            <v>450000</v>
          </cell>
          <cell r="V24">
            <v>450000</v>
          </cell>
          <cell r="W24">
            <v>0</v>
          </cell>
          <cell r="X24">
            <v>0</v>
          </cell>
          <cell r="Y24">
            <v>0</v>
          </cell>
          <cell r="Z24">
            <v>450000</v>
          </cell>
          <cell r="AA24">
            <v>0</v>
          </cell>
          <cell r="AB24">
            <v>900000</v>
          </cell>
          <cell r="AC24">
            <v>0</v>
          </cell>
          <cell r="AD24">
            <v>1848061.6</v>
          </cell>
          <cell r="AE24">
            <v>2748061.6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 t="str">
            <v>11-36669294</v>
          </cell>
          <cell r="AK24" t="str">
            <v>CINERAMA FILMES LTDA.</v>
          </cell>
        </row>
        <row r="25">
          <cell r="A25" t="str">
            <v>030041</v>
          </cell>
          <cell r="B25" t="str">
            <v>INVERSÃO</v>
          </cell>
          <cell r="C25" t="str">
            <v>Olympus Filme LTDA.</v>
          </cell>
          <cell r="D25" t="str">
            <v>SP</v>
          </cell>
          <cell r="E25" t="str">
            <v>Exibição Cinematográfica</v>
          </cell>
          <cell r="F25">
            <v>252</v>
          </cell>
          <cell r="G25">
            <v>37993</v>
          </cell>
          <cell r="H25">
            <v>37826</v>
          </cell>
          <cell r="I25" t="str">
            <v>Não houve</v>
          </cell>
          <cell r="J25">
            <v>37993</v>
          </cell>
          <cell r="K25" t="str">
            <v>Captação Parcial</v>
          </cell>
          <cell r="L25">
            <v>0</v>
          </cell>
          <cell r="M25">
            <v>648931</v>
          </cell>
          <cell r="N25">
            <v>648931</v>
          </cell>
          <cell r="O25">
            <v>68308.600000000006</v>
          </cell>
          <cell r="P25">
            <v>1366170.6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648931</v>
          </cell>
          <cell r="AC25">
            <v>648931</v>
          </cell>
          <cell r="AD25">
            <v>68308.600000000006</v>
          </cell>
          <cell r="AE25">
            <v>1366170.6</v>
          </cell>
          <cell r="AF25">
            <v>0</v>
          </cell>
          <cell r="AG25">
            <v>0</v>
          </cell>
          <cell r="AH25">
            <v>58821.86</v>
          </cell>
          <cell r="AI25">
            <v>58821.86</v>
          </cell>
          <cell r="AJ25">
            <v>1155052291</v>
          </cell>
          <cell r="AK25" t="str">
            <v>Adone Fragano</v>
          </cell>
        </row>
        <row r="26">
          <cell r="A26" t="str">
            <v>030099</v>
          </cell>
          <cell r="B26" t="str">
            <v xml:space="preserve">GUARDIÃO DA ALDEIA   </v>
          </cell>
          <cell r="C26" t="str">
            <v>VERVE - Produções Culturais LTDA. - ME</v>
          </cell>
          <cell r="D26" t="str">
            <v>ES</v>
          </cell>
          <cell r="E26" t="str">
            <v>Produção Cinematográfica</v>
          </cell>
          <cell r="F26">
            <v>278</v>
          </cell>
          <cell r="G26">
            <v>37993</v>
          </cell>
          <cell r="H26">
            <v>37903</v>
          </cell>
          <cell r="I26" t="str">
            <v>Não houve</v>
          </cell>
          <cell r="J26">
            <v>37993</v>
          </cell>
          <cell r="K26" t="str">
            <v>Aguarda Captação de Recursos</v>
          </cell>
          <cell r="L26">
            <v>0</v>
          </cell>
          <cell r="M26">
            <v>1800000</v>
          </cell>
          <cell r="N26">
            <v>0</v>
          </cell>
          <cell r="O26">
            <v>152174.49</v>
          </cell>
          <cell r="P26">
            <v>1952174.49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1800000</v>
          </cell>
          <cell r="AC26">
            <v>0</v>
          </cell>
          <cell r="AD26">
            <v>152174.49</v>
          </cell>
          <cell r="AE26">
            <v>1952174.49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2732393028</v>
          </cell>
          <cell r="AK26" t="str">
            <v>Antônio Claudino de Jesus</v>
          </cell>
        </row>
        <row r="27">
          <cell r="A27" t="str">
            <v>030184</v>
          </cell>
          <cell r="B27" t="str">
            <v>VOCAÇÃO DO PODER</v>
          </cell>
          <cell r="C27" t="str">
            <v>CINEFILMES LTDA.</v>
          </cell>
          <cell r="D27" t="str">
            <v>RJ</v>
          </cell>
          <cell r="E27" t="str">
            <v>Produção Cinematográfica</v>
          </cell>
          <cell r="F27">
            <v>330</v>
          </cell>
          <cell r="G27">
            <v>37993</v>
          </cell>
          <cell r="H27">
            <v>37887</v>
          </cell>
          <cell r="I27" t="str">
            <v>Não houve</v>
          </cell>
          <cell r="J27">
            <v>37993</v>
          </cell>
          <cell r="K27" t="str">
            <v>Aguarda Captação de Recursos</v>
          </cell>
          <cell r="L27">
            <v>0</v>
          </cell>
          <cell r="M27">
            <v>790072.25</v>
          </cell>
          <cell r="N27">
            <v>0</v>
          </cell>
          <cell r="O27">
            <v>41582.720000000001</v>
          </cell>
          <cell r="P27">
            <v>831654.97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790072.25</v>
          </cell>
          <cell r="AC27">
            <v>0</v>
          </cell>
          <cell r="AD27">
            <v>41582.720000000001</v>
          </cell>
          <cell r="AE27">
            <v>831654.97</v>
          </cell>
          <cell r="AF27">
            <v>0</v>
          </cell>
          <cell r="AG27">
            <v>237021</v>
          </cell>
          <cell r="AH27">
            <v>0</v>
          </cell>
          <cell r="AI27">
            <v>237021</v>
          </cell>
          <cell r="AJ27">
            <v>22887437</v>
          </cell>
          <cell r="AK27" t="str">
            <v>Eduardo Escorel de Moraes</v>
          </cell>
        </row>
        <row r="28">
          <cell r="A28" t="str">
            <v>030324</v>
          </cell>
          <cell r="B28" t="str">
            <v>FESTIVAL ULTRAMARINO TIRANT GUARNICÊ DE CINEMA</v>
          </cell>
          <cell r="C28" t="str">
            <v>Bacuri Produções LTDA.</v>
          </cell>
          <cell r="D28" t="str">
            <v>RJ</v>
          </cell>
          <cell r="E28" t="str">
            <v>Exibição Cinematográfica</v>
          </cell>
          <cell r="F28">
            <v>406</v>
          </cell>
          <cell r="G28">
            <v>37993</v>
          </cell>
          <cell r="H28">
            <v>37959</v>
          </cell>
          <cell r="I28" t="str">
            <v>Não houve</v>
          </cell>
          <cell r="J28">
            <v>37993</v>
          </cell>
          <cell r="K28" t="str">
            <v>Aguarda Captação de Recursos</v>
          </cell>
          <cell r="L28">
            <v>790012.74</v>
          </cell>
          <cell r="M28">
            <v>0</v>
          </cell>
          <cell r="N28">
            <v>0</v>
          </cell>
          <cell r="O28">
            <v>41579.620000000003</v>
          </cell>
          <cell r="P28">
            <v>831592.36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790012.74</v>
          </cell>
          <cell r="AB28">
            <v>0</v>
          </cell>
          <cell r="AC28">
            <v>0</v>
          </cell>
          <cell r="AD28">
            <v>41579.620000000003</v>
          </cell>
          <cell r="AE28">
            <v>831592.36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 t="str">
            <v>21-5433738</v>
          </cell>
          <cell r="AK28" t="str">
            <v>Isacy Maria Albuquerque Ferreira e Silva</v>
          </cell>
        </row>
        <row r="29">
          <cell r="A29" t="str">
            <v>030366</v>
          </cell>
          <cell r="B29" t="str">
            <v>DEPOIS DAQUELE BAILE</v>
          </cell>
          <cell r="C29" t="str">
            <v>Movimento Carioca Produções Artísticas LTDA.</v>
          </cell>
          <cell r="D29" t="str">
            <v>RJ</v>
          </cell>
          <cell r="E29" t="str">
            <v>Produção Cinematográfica</v>
          </cell>
          <cell r="F29">
            <v>418</v>
          </cell>
          <cell r="G29">
            <v>37993</v>
          </cell>
          <cell r="H29">
            <v>37977</v>
          </cell>
          <cell r="I29" t="str">
            <v>Não houve</v>
          </cell>
          <cell r="J29">
            <v>37993</v>
          </cell>
          <cell r="K29" t="str">
            <v>Aguarda Captação de Recursos</v>
          </cell>
          <cell r="L29">
            <v>596571.23</v>
          </cell>
          <cell r="M29">
            <v>0</v>
          </cell>
          <cell r="N29">
            <v>0</v>
          </cell>
          <cell r="O29">
            <v>3428.77</v>
          </cell>
          <cell r="P29">
            <v>600000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596571.23</v>
          </cell>
          <cell r="AB29">
            <v>0</v>
          </cell>
          <cell r="AC29">
            <v>0</v>
          </cell>
          <cell r="AD29">
            <v>3428.77</v>
          </cell>
          <cell r="AE29">
            <v>600000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 t="str">
            <v>Roberto Bomtempo de Castro Júnior</v>
          </cell>
        </row>
        <row r="30">
          <cell r="A30" t="str">
            <v>030297</v>
          </cell>
          <cell r="B30" t="str">
            <v>NAUFRÁGIOS DO PARANÁ</v>
          </cell>
          <cell r="C30" t="str">
            <v>Corpore Consultoria e Participações S/C LTDA.</v>
          </cell>
          <cell r="D30" t="str">
            <v>PR</v>
          </cell>
          <cell r="E30" t="str">
            <v>Produção Cinematográfica</v>
          </cell>
          <cell r="F30">
            <v>39</v>
          </cell>
          <cell r="G30">
            <v>37994</v>
          </cell>
          <cell r="H30">
            <v>37994</v>
          </cell>
          <cell r="I30" t="str">
            <v>Não houve</v>
          </cell>
          <cell r="J30" t="str">
            <v>-</v>
          </cell>
          <cell r="K30" t="str">
            <v>Aguarda Captação de Recursos</v>
          </cell>
          <cell r="L30">
            <v>0</v>
          </cell>
          <cell r="M30">
            <v>1340806</v>
          </cell>
          <cell r="N30">
            <v>0</v>
          </cell>
          <cell r="O30">
            <v>70569.73</v>
          </cell>
          <cell r="P30">
            <v>1411375.73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1340806</v>
          </cell>
          <cell r="AC30">
            <v>0</v>
          </cell>
          <cell r="AD30">
            <v>70569.73</v>
          </cell>
          <cell r="AE30">
            <v>1411375.73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 t="str">
            <v>41 3391100</v>
          </cell>
          <cell r="AK30" t="str">
            <v>Luiz Cesar Ziliotto</v>
          </cell>
        </row>
        <row r="31">
          <cell r="A31" t="str">
            <v>012043</v>
          </cell>
          <cell r="B31" t="str">
            <v>Alexandrita - Olhos de fogo</v>
          </cell>
          <cell r="C31" t="str">
            <v>Caeté Filmes do Brasil LTDA.</v>
          </cell>
          <cell r="D31" t="str">
            <v>AL</v>
          </cell>
          <cell r="E31" t="str">
            <v>Produção Cinematográfica</v>
          </cell>
          <cell r="F31">
            <v>76</v>
          </cell>
          <cell r="G31">
            <v>37994</v>
          </cell>
          <cell r="H31">
            <v>37211</v>
          </cell>
          <cell r="I31" t="str">
            <v>Não houve</v>
          </cell>
          <cell r="J31">
            <v>37994</v>
          </cell>
          <cell r="K31" t="str">
            <v>Aguarda Captação de Recursos</v>
          </cell>
          <cell r="L31">
            <v>262336</v>
          </cell>
          <cell r="M31">
            <v>2500000</v>
          </cell>
          <cell r="N31">
            <v>0</v>
          </cell>
          <cell r="O31">
            <v>0</v>
          </cell>
          <cell r="P31">
            <v>2762336</v>
          </cell>
          <cell r="Q31">
            <v>3190584</v>
          </cell>
          <cell r="R31">
            <v>0</v>
          </cell>
          <cell r="S31">
            <v>0</v>
          </cell>
          <cell r="T31">
            <v>0</v>
          </cell>
          <cell r="U31">
            <v>3190584</v>
          </cell>
          <cell r="V31">
            <v>0</v>
          </cell>
          <cell r="W31">
            <v>2500000</v>
          </cell>
          <cell r="X31">
            <v>0</v>
          </cell>
          <cell r="Y31">
            <v>0</v>
          </cell>
          <cell r="Z31">
            <v>2500000</v>
          </cell>
          <cell r="AA31">
            <v>3452920</v>
          </cell>
          <cell r="AB31">
            <v>0</v>
          </cell>
          <cell r="AC31">
            <v>0</v>
          </cell>
          <cell r="AD31">
            <v>0</v>
          </cell>
          <cell r="AE31">
            <v>3452920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 t="str">
            <v>082 2411521</v>
          </cell>
          <cell r="AK31" t="str">
            <v>josé Wanderley lopes</v>
          </cell>
        </row>
        <row r="32">
          <cell r="A32" t="str">
            <v>012078</v>
          </cell>
          <cell r="B32" t="str">
            <v>Desafinados (Os)</v>
          </cell>
          <cell r="C32" t="str">
            <v>Ravina Produções e Comunicações LTDA.</v>
          </cell>
          <cell r="D32" t="str">
            <v>RJ</v>
          </cell>
          <cell r="E32" t="str">
            <v>Produção Cinematográfica</v>
          </cell>
          <cell r="F32">
            <v>84</v>
          </cell>
          <cell r="G32">
            <v>37994</v>
          </cell>
          <cell r="H32">
            <v>37236</v>
          </cell>
          <cell r="I32" t="str">
            <v>Não houve</v>
          </cell>
          <cell r="J32">
            <v>37994</v>
          </cell>
          <cell r="K32" t="str">
            <v>Captação Parcial</v>
          </cell>
          <cell r="L32">
            <v>617765.59</v>
          </cell>
          <cell r="M32">
            <v>3000000</v>
          </cell>
          <cell r="N32">
            <v>0</v>
          </cell>
          <cell r="O32">
            <v>904441.39</v>
          </cell>
          <cell r="P32">
            <v>4522206.9799999995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617765.59</v>
          </cell>
          <cell r="AB32">
            <v>3000000</v>
          </cell>
          <cell r="AC32">
            <v>0</v>
          </cell>
          <cell r="AD32">
            <v>904441.39</v>
          </cell>
          <cell r="AE32">
            <v>4522206.9799999995</v>
          </cell>
          <cell r="AF32">
            <v>50000</v>
          </cell>
          <cell r="AG32">
            <v>500000</v>
          </cell>
          <cell r="AH32">
            <v>0</v>
          </cell>
          <cell r="AI32">
            <v>550000</v>
          </cell>
          <cell r="AJ32" t="str">
            <v>21-25355004</v>
          </cell>
          <cell r="AK32" t="str">
            <v>Flávio Ramos Tambellini</v>
          </cell>
        </row>
        <row r="33">
          <cell r="A33" t="str">
            <v>013643</v>
          </cell>
          <cell r="B33" t="str">
            <v>Betinho</v>
          </cell>
          <cell r="C33" t="str">
            <v>Meios de Produção e Comunicação LTDA.</v>
          </cell>
          <cell r="D33" t="str">
            <v>RJ</v>
          </cell>
          <cell r="E33" t="str">
            <v>Produção Cinematográfica</v>
          </cell>
          <cell r="F33">
            <v>88</v>
          </cell>
          <cell r="G33">
            <v>37994</v>
          </cell>
          <cell r="H33">
            <v>37435</v>
          </cell>
          <cell r="I33" t="str">
            <v>Não houve</v>
          </cell>
          <cell r="J33">
            <v>37994</v>
          </cell>
          <cell r="K33" t="str">
            <v>Aguarda Captação de Recursos</v>
          </cell>
          <cell r="L33">
            <v>2691661.69</v>
          </cell>
          <cell r="M33">
            <v>3000000</v>
          </cell>
          <cell r="N33">
            <v>0</v>
          </cell>
          <cell r="O33">
            <v>299561.14</v>
          </cell>
          <cell r="P33">
            <v>5991222.8299999991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2691661.69</v>
          </cell>
          <cell r="AB33">
            <v>3000000</v>
          </cell>
          <cell r="AC33">
            <v>0</v>
          </cell>
          <cell r="AD33">
            <v>299561.14</v>
          </cell>
          <cell r="AE33">
            <v>5991222.8299999991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 t="str">
            <v>21-22203740</v>
          </cell>
          <cell r="AK33" t="str">
            <v>Alberto Augusto dos Reis Graça</v>
          </cell>
        </row>
        <row r="34">
          <cell r="A34" t="str">
            <v>014540</v>
          </cell>
          <cell r="B34" t="str">
            <v>Barra - Way Of Life</v>
          </cell>
          <cell r="C34" t="str">
            <v>Ravina Produções e Comunicações LTDA.</v>
          </cell>
          <cell r="D34" t="str">
            <v>RJ</v>
          </cell>
          <cell r="E34" t="str">
            <v>Videofonográfica</v>
          </cell>
          <cell r="F34">
            <v>110</v>
          </cell>
          <cell r="G34">
            <v>37994</v>
          </cell>
          <cell r="H34">
            <v>37609</v>
          </cell>
          <cell r="I34" t="str">
            <v>Não houve</v>
          </cell>
          <cell r="J34">
            <v>37994</v>
          </cell>
          <cell r="K34" t="str">
            <v>Aguarda Captação de Recursos</v>
          </cell>
          <cell r="L34">
            <v>1044356.25</v>
          </cell>
          <cell r="M34">
            <v>0</v>
          </cell>
          <cell r="N34">
            <v>0</v>
          </cell>
          <cell r="O34">
            <v>0</v>
          </cell>
          <cell r="P34">
            <v>1044356.25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1044356.25</v>
          </cell>
          <cell r="AB34">
            <v>0</v>
          </cell>
          <cell r="AC34">
            <v>0</v>
          </cell>
          <cell r="AD34">
            <v>0</v>
          </cell>
          <cell r="AE34">
            <v>1044356.25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 t="str">
            <v>21-25355004</v>
          </cell>
          <cell r="AK34" t="str">
            <v>Flávio Ramos Tambellini</v>
          </cell>
        </row>
        <row r="35">
          <cell r="A35" t="str">
            <v>023990</v>
          </cell>
          <cell r="B35" t="str">
            <v>Quarto de Légua em Quadro (Um)</v>
          </cell>
          <cell r="C35" t="str">
            <v>Luiz Alberto Rodrigues ME - Linha de Produção</v>
          </cell>
          <cell r="D35" t="str">
            <v>RS</v>
          </cell>
          <cell r="E35" t="str">
            <v>Produção Cinematográfica</v>
          </cell>
          <cell r="F35">
            <v>168</v>
          </cell>
          <cell r="G35">
            <v>37994</v>
          </cell>
          <cell r="H35">
            <v>37609</v>
          </cell>
          <cell r="I35" t="str">
            <v>Não houve</v>
          </cell>
          <cell r="J35">
            <v>37994</v>
          </cell>
          <cell r="K35" t="str">
            <v>Aguarda Captação de Recursos</v>
          </cell>
          <cell r="L35">
            <v>0</v>
          </cell>
          <cell r="M35">
            <v>900000</v>
          </cell>
          <cell r="N35">
            <v>0</v>
          </cell>
          <cell r="O35">
            <v>1897271.58</v>
          </cell>
          <cell r="P35">
            <v>2797271.58</v>
          </cell>
          <cell r="Q35">
            <v>0</v>
          </cell>
          <cell r="R35">
            <v>250000</v>
          </cell>
          <cell r="S35">
            <v>128663</v>
          </cell>
          <cell r="T35">
            <v>0</v>
          </cell>
          <cell r="U35">
            <v>378663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1150000</v>
          </cell>
          <cell r="AC35">
            <v>128663</v>
          </cell>
          <cell r="AD35">
            <v>1897271.58</v>
          </cell>
          <cell r="AE35">
            <v>3175934.58</v>
          </cell>
          <cell r="AF35">
            <v>0</v>
          </cell>
          <cell r="AG35">
            <v>501330</v>
          </cell>
          <cell r="AH35">
            <v>0</v>
          </cell>
          <cell r="AI35">
            <v>501330</v>
          </cell>
          <cell r="AJ35" t="str">
            <v>(51)30194891</v>
          </cell>
          <cell r="AK35" t="str">
            <v>Luiz Alberto Rodrigues</v>
          </cell>
        </row>
        <row r="36">
          <cell r="A36" t="str">
            <v>024063</v>
          </cell>
          <cell r="B36" t="str">
            <v>Carranca de Acrílico Azul Piscina</v>
          </cell>
          <cell r="C36" t="str">
            <v>REC Produtores Associados LTDA.</v>
          </cell>
          <cell r="D36" t="str">
            <v>PE</v>
          </cell>
          <cell r="E36" t="str">
            <v>Produção Cinematográfica</v>
          </cell>
          <cell r="F36">
            <v>189</v>
          </cell>
          <cell r="G36">
            <v>37994</v>
          </cell>
          <cell r="H36">
            <v>37747</v>
          </cell>
          <cell r="I36" t="str">
            <v>Não houve</v>
          </cell>
          <cell r="J36">
            <v>37994</v>
          </cell>
          <cell r="K36" t="str">
            <v>Aguarda Captação de Recursos</v>
          </cell>
          <cell r="L36">
            <v>131016.31</v>
          </cell>
          <cell r="M36">
            <v>393048.93</v>
          </cell>
          <cell r="N36">
            <v>0</v>
          </cell>
          <cell r="O36">
            <v>131016.31</v>
          </cell>
          <cell r="P36">
            <v>655081.55000000005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131016.31</v>
          </cell>
          <cell r="AB36">
            <v>393048.93</v>
          </cell>
          <cell r="AC36">
            <v>0</v>
          </cell>
          <cell r="AD36">
            <v>131016.31</v>
          </cell>
          <cell r="AE36">
            <v>655081.55000000005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 t="str">
            <v>81-3426-8563</v>
          </cell>
          <cell r="AK36" t="str">
            <v>João de Melo Vieira Júnior</v>
          </cell>
        </row>
        <row r="37">
          <cell r="A37" t="str">
            <v>024088</v>
          </cell>
          <cell r="B37" t="str">
            <v>Aventuras de Reina Caiman em O Resgate de Maneco</v>
          </cell>
          <cell r="C37" t="str">
            <v>RF Cinema e TV LTDA.</v>
          </cell>
          <cell r="D37" t="str">
            <v>RJ</v>
          </cell>
          <cell r="E37" t="str">
            <v>Produção Televisiva</v>
          </cell>
          <cell r="F37">
            <v>195</v>
          </cell>
          <cell r="G37">
            <v>37994</v>
          </cell>
          <cell r="H37">
            <v>37606</v>
          </cell>
          <cell r="I37" t="str">
            <v>Não houve</v>
          </cell>
          <cell r="J37">
            <v>37994</v>
          </cell>
          <cell r="K37" t="str">
            <v>Aguarda Captação de Recursos</v>
          </cell>
          <cell r="L37">
            <v>1425946.85</v>
          </cell>
          <cell r="M37">
            <v>2000000</v>
          </cell>
          <cell r="N37">
            <v>2000000</v>
          </cell>
          <cell r="O37">
            <v>285576.15000000002</v>
          </cell>
          <cell r="P37">
            <v>5711523</v>
          </cell>
          <cell r="Q37">
            <v>0</v>
          </cell>
          <cell r="R37">
            <v>500000</v>
          </cell>
          <cell r="S37">
            <v>500000</v>
          </cell>
          <cell r="T37">
            <v>0</v>
          </cell>
          <cell r="U37">
            <v>1000000</v>
          </cell>
          <cell r="V37">
            <v>1000000</v>
          </cell>
          <cell r="W37">
            <v>0</v>
          </cell>
          <cell r="X37">
            <v>0</v>
          </cell>
          <cell r="Y37">
            <v>0</v>
          </cell>
          <cell r="Z37">
            <v>1000000</v>
          </cell>
          <cell r="AA37">
            <v>425946.85000000009</v>
          </cell>
          <cell r="AB37">
            <v>2500000</v>
          </cell>
          <cell r="AC37">
            <v>2500000</v>
          </cell>
          <cell r="AD37">
            <v>285576.15000000002</v>
          </cell>
          <cell r="AE37">
            <v>5711523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 t="str">
            <v>21-2265-9352</v>
          </cell>
          <cell r="AK37" t="str">
            <v>Rivanides Figueira de Faria</v>
          </cell>
        </row>
        <row r="38">
          <cell r="A38" t="str">
            <v>024264</v>
          </cell>
          <cell r="B38" t="str">
            <v>Inseparáveis</v>
          </cell>
          <cell r="C38" t="str">
            <v>Anima Produções Audiovisuais LTDA.</v>
          </cell>
          <cell r="D38" t="str">
            <v>SP</v>
          </cell>
          <cell r="E38" t="str">
            <v>Produção Cinematográfica</v>
          </cell>
          <cell r="F38">
            <v>221</v>
          </cell>
          <cell r="G38">
            <v>37994</v>
          </cell>
          <cell r="H38">
            <v>37966</v>
          </cell>
          <cell r="I38" t="str">
            <v>Não houve</v>
          </cell>
          <cell r="J38">
            <v>37994</v>
          </cell>
          <cell r="K38" t="str">
            <v>Aguarda Captação de Recursos</v>
          </cell>
          <cell r="L38">
            <v>923000</v>
          </cell>
          <cell r="M38">
            <v>2050000</v>
          </cell>
          <cell r="N38">
            <v>364000</v>
          </cell>
          <cell r="O38">
            <v>754732.98</v>
          </cell>
          <cell r="P38">
            <v>4091732.98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923000</v>
          </cell>
          <cell r="AB38">
            <v>2050000</v>
          </cell>
          <cell r="AC38">
            <v>364000</v>
          </cell>
          <cell r="AD38">
            <v>754732.98</v>
          </cell>
          <cell r="AE38">
            <v>4091732.98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 t="str">
            <v>11-3331-3522</v>
          </cell>
          <cell r="AK38" t="str">
            <v>Anibal Massanini Neto</v>
          </cell>
        </row>
        <row r="39">
          <cell r="A39" t="str">
            <v>030009</v>
          </cell>
          <cell r="B39" t="str">
            <v>PRO DIA NASCER FELIZ</v>
          </cell>
          <cell r="C39" t="str">
            <v>Ravina Produções e Comunicações LTDA.</v>
          </cell>
          <cell r="D39" t="str">
            <v>RJ</v>
          </cell>
          <cell r="E39" t="str">
            <v>Exibição Cinematográfica</v>
          </cell>
          <cell r="F39">
            <v>232</v>
          </cell>
          <cell r="G39">
            <v>37994</v>
          </cell>
          <cell r="H39">
            <v>37767</v>
          </cell>
          <cell r="I39" t="str">
            <v>Não houve</v>
          </cell>
          <cell r="J39">
            <v>37994</v>
          </cell>
          <cell r="K39" t="str">
            <v>Aguarda Captação de Recursos</v>
          </cell>
          <cell r="L39">
            <v>656199.94999999995</v>
          </cell>
          <cell r="M39">
            <v>656199.94999999995</v>
          </cell>
          <cell r="N39">
            <v>0</v>
          </cell>
          <cell r="O39">
            <v>69100.039999999994</v>
          </cell>
          <cell r="P39">
            <v>1381499.94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656199.94999999995</v>
          </cell>
          <cell r="AB39">
            <v>656199.94999999995</v>
          </cell>
          <cell r="AC39">
            <v>0</v>
          </cell>
          <cell r="AD39">
            <v>69100.039999999994</v>
          </cell>
          <cell r="AE39">
            <v>1381499.94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 t="str">
            <v>21-25355004</v>
          </cell>
          <cell r="AK39" t="str">
            <v>Flávio Ramos Tambellini</v>
          </cell>
        </row>
        <row r="40">
          <cell r="A40" t="str">
            <v>030108</v>
          </cell>
          <cell r="B40" t="str">
            <v>O CASAMENTO DE ROMEU E JULIETA</v>
          </cell>
          <cell r="C40" t="str">
            <v>Filmes do Equador LTDA.</v>
          </cell>
          <cell r="D40" t="str">
            <v>RJ</v>
          </cell>
          <cell r="E40" t="str">
            <v>Produção Cinematográfica</v>
          </cell>
          <cell r="F40">
            <v>282</v>
          </cell>
          <cell r="G40">
            <v>37994</v>
          </cell>
          <cell r="H40">
            <v>37841</v>
          </cell>
          <cell r="I40">
            <v>37952</v>
          </cell>
          <cell r="J40">
            <v>37994</v>
          </cell>
          <cell r="K40" t="str">
            <v>Captação Parcial</v>
          </cell>
          <cell r="L40">
            <v>1973574.61</v>
          </cell>
          <cell r="M40">
            <v>2700000</v>
          </cell>
          <cell r="N40">
            <v>2700000</v>
          </cell>
          <cell r="O40">
            <v>388082.88</v>
          </cell>
          <cell r="P40">
            <v>7761657.4900000002</v>
          </cell>
          <cell r="Q40">
            <v>0</v>
          </cell>
          <cell r="R40">
            <v>300000</v>
          </cell>
          <cell r="S40">
            <v>300000</v>
          </cell>
          <cell r="T40">
            <v>0</v>
          </cell>
          <cell r="U40">
            <v>600000</v>
          </cell>
          <cell r="V40">
            <v>600000</v>
          </cell>
          <cell r="W40">
            <v>0</v>
          </cell>
          <cell r="X40">
            <v>0</v>
          </cell>
          <cell r="Y40">
            <v>0</v>
          </cell>
          <cell r="Z40">
            <v>600000</v>
          </cell>
          <cell r="AA40">
            <v>1373574.61</v>
          </cell>
          <cell r="AB40">
            <v>3000000</v>
          </cell>
          <cell r="AC40">
            <v>3000000</v>
          </cell>
          <cell r="AD40">
            <v>388082.88</v>
          </cell>
          <cell r="AE40">
            <v>7761657.4900000002</v>
          </cell>
          <cell r="AF40">
            <v>0</v>
          </cell>
          <cell r="AG40">
            <v>500000</v>
          </cell>
          <cell r="AH40">
            <v>2100000</v>
          </cell>
          <cell r="AI40">
            <v>2600000</v>
          </cell>
          <cell r="AJ40" t="str">
            <v>21-2240-8161</v>
          </cell>
          <cell r="AK40" t="str">
            <v>Luiz Carlos Barreto Borges</v>
          </cell>
        </row>
        <row r="41">
          <cell r="A41" t="str">
            <v>023932</v>
          </cell>
          <cell r="B41" t="str">
            <v>A Disputa</v>
          </cell>
          <cell r="C41" t="str">
            <v>Panorama Filmes S/C LTDA.</v>
          </cell>
          <cell r="D41" t="str">
            <v>SP</v>
          </cell>
          <cell r="E41" t="str">
            <v>Produção Cinematográfica</v>
          </cell>
          <cell r="F41">
            <v>1</v>
          </cell>
          <cell r="G41">
            <v>37995</v>
          </cell>
          <cell r="H41">
            <v>37995</v>
          </cell>
          <cell r="I41" t="str">
            <v>Não houve</v>
          </cell>
          <cell r="J41" t="str">
            <v>-</v>
          </cell>
          <cell r="K41" t="str">
            <v>Aguarda Captação de Recursos</v>
          </cell>
          <cell r="L41">
            <v>628171.78</v>
          </cell>
          <cell r="M41">
            <v>628171.78</v>
          </cell>
          <cell r="N41">
            <v>0</v>
          </cell>
          <cell r="O41">
            <v>66123.350000000006</v>
          </cell>
          <cell r="P41">
            <v>1322466.9100000001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628171.78</v>
          </cell>
          <cell r="AB41">
            <v>628171.78</v>
          </cell>
          <cell r="AC41">
            <v>0</v>
          </cell>
          <cell r="AD41">
            <v>66123.350000000006</v>
          </cell>
          <cell r="AE41">
            <v>1322466.9100000001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 t="str">
            <v xml:space="preserve"> </v>
          </cell>
          <cell r="AK41" t="str">
            <v>Luiz Carlos Yutaka Seki</v>
          </cell>
        </row>
        <row r="42">
          <cell r="A42" t="str">
            <v>030199</v>
          </cell>
          <cell r="B42" t="str">
            <v>KUKA HITCHÚTI</v>
          </cell>
          <cell r="C42" t="str">
            <v>IMAGINE ARTE CULTURA E PAZ</v>
          </cell>
          <cell r="D42" t="str">
            <v>RJ</v>
          </cell>
          <cell r="E42" t="str">
            <v>Produção Cinematográfica</v>
          </cell>
          <cell r="F42">
            <v>30</v>
          </cell>
          <cell r="G42">
            <v>37995</v>
          </cell>
          <cell r="H42">
            <v>37995</v>
          </cell>
          <cell r="I42" t="str">
            <v>Não houve</v>
          </cell>
          <cell r="J42" t="str">
            <v>-</v>
          </cell>
          <cell r="K42" t="str">
            <v>Aguarda Captação de Recursos</v>
          </cell>
          <cell r="L42">
            <v>241450.75</v>
          </cell>
          <cell r="M42">
            <v>200000</v>
          </cell>
          <cell r="N42">
            <v>0</v>
          </cell>
          <cell r="O42">
            <v>23234.25</v>
          </cell>
          <cell r="P42">
            <v>464685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241450.75</v>
          </cell>
          <cell r="AB42">
            <v>200000</v>
          </cell>
          <cell r="AC42">
            <v>0</v>
          </cell>
          <cell r="AD42">
            <v>23234.25</v>
          </cell>
          <cell r="AE42">
            <v>464685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 t="str">
            <v>21 22867237</v>
          </cell>
          <cell r="AK42" t="str">
            <v>Regina Abreu</v>
          </cell>
        </row>
        <row r="43">
          <cell r="A43" t="str">
            <v>030306</v>
          </cell>
          <cell r="B43" t="str">
            <v>VERMELHO BRASIL</v>
          </cell>
          <cell r="C43" t="str">
            <v>Brasil 1500 LTDA.</v>
          </cell>
          <cell r="D43" t="str">
            <v>SP</v>
          </cell>
          <cell r="E43" t="str">
            <v>Produção Cinematográfica</v>
          </cell>
          <cell r="F43">
            <v>40</v>
          </cell>
          <cell r="G43">
            <v>37995</v>
          </cell>
          <cell r="H43">
            <v>37995</v>
          </cell>
          <cell r="I43" t="str">
            <v>Não houve</v>
          </cell>
          <cell r="J43" t="str">
            <v>-</v>
          </cell>
          <cell r="K43" t="str">
            <v>Aguarda Captação de Recursos</v>
          </cell>
          <cell r="L43">
            <v>2490000</v>
          </cell>
          <cell r="M43">
            <v>2000000</v>
          </cell>
          <cell r="N43">
            <v>2000000</v>
          </cell>
          <cell r="O43">
            <v>556780.12</v>
          </cell>
          <cell r="P43">
            <v>7046780.1200000001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2490000</v>
          </cell>
          <cell r="AB43">
            <v>2000000</v>
          </cell>
          <cell r="AC43">
            <v>2000000</v>
          </cell>
          <cell r="AD43">
            <v>556780.12</v>
          </cell>
          <cell r="AE43">
            <v>7046780.1200000001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 t="str">
            <v>11-38713545</v>
          </cell>
          <cell r="AK43" t="str">
            <v>Cláudio André Kanhs</v>
          </cell>
        </row>
        <row r="44">
          <cell r="A44" t="str">
            <v>023791</v>
          </cell>
          <cell r="B44" t="str">
            <v xml:space="preserve">A Dona da História </v>
          </cell>
          <cell r="C44" t="str">
            <v>Lereby Produções LTDA.</v>
          </cell>
          <cell r="D44" t="str">
            <v>RJ</v>
          </cell>
          <cell r="E44" t="str">
            <v>Produção Cinematográfica</v>
          </cell>
          <cell r="F44">
            <v>137</v>
          </cell>
          <cell r="G44">
            <v>37995</v>
          </cell>
          <cell r="H44">
            <v>37449</v>
          </cell>
          <cell r="I44">
            <v>37992</v>
          </cell>
          <cell r="J44">
            <v>37995</v>
          </cell>
          <cell r="K44" t="str">
            <v>Captação Parcial</v>
          </cell>
          <cell r="L44">
            <v>1726000</v>
          </cell>
          <cell r="M44">
            <v>3000000</v>
          </cell>
          <cell r="N44">
            <v>0</v>
          </cell>
          <cell r="O44">
            <v>1226690.33</v>
          </cell>
          <cell r="P44">
            <v>5952690.3300000001</v>
          </cell>
          <cell r="Q44">
            <v>0</v>
          </cell>
          <cell r="R44">
            <v>928911</v>
          </cell>
          <cell r="S44">
            <v>2500000</v>
          </cell>
          <cell r="T44">
            <v>264399.27</v>
          </cell>
          <cell r="U44">
            <v>3693310.27</v>
          </cell>
          <cell r="V44">
            <v>1500000</v>
          </cell>
          <cell r="W44">
            <v>1000000</v>
          </cell>
          <cell r="X44">
            <v>0</v>
          </cell>
          <cell r="Y44">
            <v>1193373.27</v>
          </cell>
          <cell r="Z44">
            <v>3693373.27</v>
          </cell>
          <cell r="AA44">
            <v>226000</v>
          </cell>
          <cell r="AB44">
            <v>2928911</v>
          </cell>
          <cell r="AC44">
            <v>2500000</v>
          </cell>
          <cell r="AD44">
            <v>297716.33000000007</v>
          </cell>
          <cell r="AE44">
            <v>5952627.3300000001</v>
          </cell>
          <cell r="AF44">
            <v>0</v>
          </cell>
          <cell r="AG44">
            <v>1696360</v>
          </cell>
          <cell r="AH44">
            <v>1000000</v>
          </cell>
          <cell r="AI44">
            <v>2696360</v>
          </cell>
          <cell r="AJ44" t="str">
            <v>21-2540-1548</v>
          </cell>
          <cell r="AK44" t="str">
            <v>João Carlos Daniel</v>
          </cell>
        </row>
        <row r="45">
          <cell r="A45" t="str">
            <v>024156</v>
          </cell>
          <cell r="B45" t="str">
            <v>Milton Santos ou O Mundo Global Visto do Lado de Cá</v>
          </cell>
          <cell r="C45" t="str">
            <v>Caliban Produções Cinematográficas LTDA.</v>
          </cell>
          <cell r="D45" t="str">
            <v>RJ</v>
          </cell>
          <cell r="E45" t="str">
            <v>Produção Cinematográfica</v>
          </cell>
          <cell r="F45">
            <v>210</v>
          </cell>
          <cell r="G45">
            <v>37995</v>
          </cell>
          <cell r="H45">
            <v>37613</v>
          </cell>
          <cell r="I45" t="str">
            <v>Não houve</v>
          </cell>
          <cell r="J45">
            <v>37995</v>
          </cell>
          <cell r="K45" t="str">
            <v>Aguarda Captação de Recursos</v>
          </cell>
          <cell r="L45">
            <v>0</v>
          </cell>
          <cell r="M45">
            <v>639292.73</v>
          </cell>
          <cell r="N45">
            <v>0</v>
          </cell>
          <cell r="O45">
            <v>250000</v>
          </cell>
          <cell r="P45">
            <v>889292.73</v>
          </cell>
          <cell r="Q45">
            <v>300000</v>
          </cell>
          <cell r="R45">
            <v>0</v>
          </cell>
          <cell r="S45">
            <v>0</v>
          </cell>
          <cell r="T45">
            <v>0</v>
          </cell>
          <cell r="U45">
            <v>300000</v>
          </cell>
          <cell r="V45">
            <v>0</v>
          </cell>
          <cell r="W45">
            <v>300000</v>
          </cell>
          <cell r="X45">
            <v>0</v>
          </cell>
          <cell r="Y45">
            <v>0</v>
          </cell>
          <cell r="Z45">
            <v>300000</v>
          </cell>
          <cell r="AA45">
            <v>300000</v>
          </cell>
          <cell r="AB45">
            <v>339292.73</v>
          </cell>
          <cell r="AC45">
            <v>0</v>
          </cell>
          <cell r="AD45">
            <v>250000</v>
          </cell>
          <cell r="AE45">
            <v>889292.73</v>
          </cell>
          <cell r="AF45">
            <v>0</v>
          </cell>
          <cell r="AG45">
            <v>38000</v>
          </cell>
          <cell r="AH45">
            <v>0</v>
          </cell>
          <cell r="AI45">
            <v>38000</v>
          </cell>
          <cell r="AJ45" t="str">
            <v>21-2508-6871</v>
          </cell>
          <cell r="AK45" t="str">
            <v>Silvio Tendler</v>
          </cell>
        </row>
        <row r="46">
          <cell r="A46" t="str">
            <v>030012</v>
          </cell>
          <cell r="B46" t="str">
            <v>CASA DA MÃE JOANA</v>
          </cell>
          <cell r="C46" t="str">
            <v>MAC Comunicação e Produção LTDA.</v>
          </cell>
          <cell r="D46" t="str">
            <v>RJ</v>
          </cell>
          <cell r="E46" t="str">
            <v>Produção Cinematográfica</v>
          </cell>
          <cell r="F46">
            <v>233</v>
          </cell>
          <cell r="G46">
            <v>37995</v>
          </cell>
          <cell r="H46">
            <v>37816</v>
          </cell>
          <cell r="I46" t="str">
            <v>Não houve</v>
          </cell>
          <cell r="J46">
            <v>37995</v>
          </cell>
          <cell r="K46" t="str">
            <v>Aguarda Captação de Recursos</v>
          </cell>
          <cell r="L46">
            <v>2275588.2799999998</v>
          </cell>
          <cell r="M46">
            <v>2275588.2799999998</v>
          </cell>
          <cell r="N46">
            <v>0</v>
          </cell>
          <cell r="O46">
            <v>239535.61</v>
          </cell>
          <cell r="P46">
            <v>4790712.17</v>
          </cell>
          <cell r="Q46">
            <v>0</v>
          </cell>
          <cell r="R46">
            <v>0</v>
          </cell>
          <cell r="S46">
            <v>500000</v>
          </cell>
          <cell r="T46">
            <v>0</v>
          </cell>
          <cell r="U46">
            <v>500000</v>
          </cell>
          <cell r="V46">
            <v>0</v>
          </cell>
          <cell r="W46">
            <v>500000</v>
          </cell>
          <cell r="X46">
            <v>0</v>
          </cell>
          <cell r="Y46">
            <v>0</v>
          </cell>
          <cell r="Z46">
            <v>500000</v>
          </cell>
          <cell r="AA46">
            <v>2275588.2799999998</v>
          </cell>
          <cell r="AB46">
            <v>1775588.2799999998</v>
          </cell>
          <cell r="AC46">
            <v>500000</v>
          </cell>
          <cell r="AD46">
            <v>239535.61</v>
          </cell>
          <cell r="AE46">
            <v>4790712.17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 t="str">
            <v>21-25115246</v>
          </cell>
          <cell r="AK46" t="str">
            <v>Martha Alencar Carvana</v>
          </cell>
        </row>
        <row r="47">
          <cell r="A47" t="str">
            <v>030056</v>
          </cell>
          <cell r="B47" t="str">
            <v>ANTES DA NOITE - LONGA METRAGEM</v>
          </cell>
          <cell r="C47" t="str">
            <v>Olhar Imaginário LTDA.</v>
          </cell>
          <cell r="D47" t="str">
            <v>SP</v>
          </cell>
          <cell r="E47" t="str">
            <v>Produção Cinematográfica</v>
          </cell>
          <cell r="F47">
            <v>261</v>
          </cell>
          <cell r="G47">
            <v>37995</v>
          </cell>
          <cell r="H47">
            <v>37826</v>
          </cell>
          <cell r="I47" t="str">
            <v>Não houve</v>
          </cell>
          <cell r="J47">
            <v>37995</v>
          </cell>
          <cell r="K47" t="str">
            <v>Aguarda Captação de Recursos</v>
          </cell>
          <cell r="L47">
            <v>960000</v>
          </cell>
          <cell r="M47">
            <v>1700000</v>
          </cell>
          <cell r="N47">
            <v>0</v>
          </cell>
          <cell r="O47">
            <v>140000</v>
          </cell>
          <cell r="P47">
            <v>2800000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960000</v>
          </cell>
          <cell r="AB47">
            <v>1700000</v>
          </cell>
          <cell r="AC47">
            <v>0</v>
          </cell>
          <cell r="AD47">
            <v>140000</v>
          </cell>
          <cell r="AE47">
            <v>2800000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 t="str">
            <v>11-30823448</v>
          </cell>
          <cell r="AK47" t="str">
            <v>Antonio Venturi Neto</v>
          </cell>
        </row>
        <row r="48">
          <cell r="A48" t="str">
            <v>030187</v>
          </cell>
          <cell r="B48" t="str">
            <v>OS NORMAIS</v>
          </cell>
          <cell r="C48" t="str">
            <v>Missão Impossível Cinco Produções Artísticas LTDA.</v>
          </cell>
          <cell r="D48" t="str">
            <v>RJ</v>
          </cell>
          <cell r="E48" t="str">
            <v>Produção Cinematográfica</v>
          </cell>
          <cell r="F48">
            <v>333</v>
          </cell>
          <cell r="G48">
            <v>37995</v>
          </cell>
          <cell r="H48">
            <v>37862</v>
          </cell>
          <cell r="I48">
            <v>37942</v>
          </cell>
          <cell r="J48">
            <v>37995</v>
          </cell>
          <cell r="K48" t="str">
            <v>Captação Parcial</v>
          </cell>
          <cell r="L48">
            <v>0</v>
          </cell>
          <cell r="M48">
            <v>497292</v>
          </cell>
          <cell r="N48">
            <v>1500000</v>
          </cell>
          <cell r="O48">
            <v>105121.16</v>
          </cell>
          <cell r="P48">
            <v>2102413.16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497292</v>
          </cell>
          <cell r="AC48">
            <v>1500000</v>
          </cell>
          <cell r="AD48">
            <v>105121.16</v>
          </cell>
          <cell r="AE48">
            <v>2102413.16</v>
          </cell>
          <cell r="AF48">
            <v>0</v>
          </cell>
          <cell r="AG48">
            <v>0</v>
          </cell>
          <cell r="AH48">
            <v>1500000</v>
          </cell>
          <cell r="AI48">
            <v>1500000</v>
          </cell>
          <cell r="AJ48" t="str">
            <v>21-2540-1548</v>
          </cell>
          <cell r="AK48" t="str">
            <v>Eduardo Antonio Campos A. Figueira</v>
          </cell>
        </row>
        <row r="49">
          <cell r="A49" t="str">
            <v>030317</v>
          </cell>
          <cell r="B49" t="str">
            <v>SALA DE CULTURA,, A MÚSICA EM SUA CASA</v>
          </cell>
          <cell r="C49" t="str">
            <v>José Alves Ferreira Neto</v>
          </cell>
          <cell r="D49" t="str">
            <v>MG</v>
          </cell>
          <cell r="E49" t="str">
            <v>Produção Televisiva</v>
          </cell>
          <cell r="F49">
            <v>42</v>
          </cell>
          <cell r="G49">
            <v>37998</v>
          </cell>
          <cell r="H49">
            <v>37998</v>
          </cell>
          <cell r="I49" t="str">
            <v>Não houve</v>
          </cell>
          <cell r="J49" t="str">
            <v>-</v>
          </cell>
          <cell r="K49" t="str">
            <v>Aguarda Captação de Recursos</v>
          </cell>
          <cell r="L49">
            <v>131681.51</v>
          </cell>
          <cell r="M49">
            <v>0</v>
          </cell>
          <cell r="N49">
            <v>0</v>
          </cell>
          <cell r="O49">
            <v>6930.61</v>
          </cell>
          <cell r="P49">
            <v>138612.12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131681.51</v>
          </cell>
          <cell r="AB49">
            <v>0</v>
          </cell>
          <cell r="AC49">
            <v>0</v>
          </cell>
          <cell r="AD49">
            <v>6930.61</v>
          </cell>
          <cell r="AE49">
            <v>138612.12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 t="str">
            <v>31 34260490</v>
          </cell>
          <cell r="AK49" t="str">
            <v>José Alves Ferreira Neto</v>
          </cell>
        </row>
        <row r="50">
          <cell r="A50" t="str">
            <v>013673</v>
          </cell>
          <cell r="B50" t="str">
            <v>Documentário Cultural Sobre a História da Marinha e Seus Heróis - "A Nossa Marinha"</v>
          </cell>
          <cell r="C50" t="str">
            <v>LM Brasil Produções LTDA.</v>
          </cell>
          <cell r="D50" t="str">
            <v>RJ</v>
          </cell>
          <cell r="E50" t="str">
            <v>Produção Televisiva</v>
          </cell>
          <cell r="F50">
            <v>93</v>
          </cell>
          <cell r="G50">
            <v>37998</v>
          </cell>
          <cell r="H50">
            <v>37537</v>
          </cell>
          <cell r="I50" t="str">
            <v>Não houve</v>
          </cell>
          <cell r="J50">
            <v>37998</v>
          </cell>
          <cell r="K50" t="str">
            <v>Aguarda Captação de Recursos</v>
          </cell>
          <cell r="L50">
            <v>575344.54</v>
          </cell>
          <cell r="M50">
            <v>0</v>
          </cell>
          <cell r="N50">
            <v>0</v>
          </cell>
          <cell r="O50">
            <v>0</v>
          </cell>
          <cell r="P50">
            <v>575344.54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575344.54</v>
          </cell>
          <cell r="AB50">
            <v>0</v>
          </cell>
          <cell r="AC50">
            <v>0</v>
          </cell>
          <cell r="AD50">
            <v>0</v>
          </cell>
          <cell r="AE50">
            <v>575344.54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 t="str">
            <v>21-22946970</v>
          </cell>
          <cell r="AK50" t="str">
            <v>Luiz Moura Brasil</v>
          </cell>
        </row>
        <row r="51">
          <cell r="A51" t="str">
            <v>013780</v>
          </cell>
          <cell r="B51" t="str">
            <v xml:space="preserve"> Mundo em Duas Voltas (O)</v>
          </cell>
          <cell r="C51" t="str">
            <v>Gullane Filmes LTDA. - EPP</v>
          </cell>
          <cell r="D51" t="str">
            <v>SP</v>
          </cell>
          <cell r="E51" t="str">
            <v>Produção Cinematográfica</v>
          </cell>
          <cell r="F51">
            <v>105</v>
          </cell>
          <cell r="G51">
            <v>37998</v>
          </cell>
          <cell r="H51">
            <v>37449</v>
          </cell>
          <cell r="I51">
            <v>38187</v>
          </cell>
          <cell r="J51">
            <v>37998</v>
          </cell>
          <cell r="K51" t="str">
            <v>Captação Parcial</v>
          </cell>
          <cell r="L51">
            <v>1532831.2</v>
          </cell>
          <cell r="M51">
            <v>3000000</v>
          </cell>
          <cell r="N51">
            <v>0</v>
          </cell>
          <cell r="O51">
            <v>1133207.8</v>
          </cell>
          <cell r="P51">
            <v>5666039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1532831.2</v>
          </cell>
          <cell r="AB51">
            <v>3000000</v>
          </cell>
          <cell r="AC51">
            <v>0</v>
          </cell>
          <cell r="AD51">
            <v>1133207.8</v>
          </cell>
          <cell r="AE51">
            <v>5666039</v>
          </cell>
          <cell r="AF51">
            <v>215000</v>
          </cell>
          <cell r="AG51">
            <v>297835</v>
          </cell>
          <cell r="AH51">
            <v>0</v>
          </cell>
          <cell r="AI51">
            <v>512835</v>
          </cell>
          <cell r="AJ51" t="str">
            <v>11-5084-0996</v>
          </cell>
          <cell r="AK51" t="str">
            <v>Caio Gullane</v>
          </cell>
        </row>
        <row r="52">
          <cell r="A52" t="str">
            <v>024295</v>
          </cell>
          <cell r="B52" t="str">
            <v>Quero Uma Reportagem Maldita</v>
          </cell>
          <cell r="C52" t="str">
            <v>Gullane Filmes LTDA. - EPP</v>
          </cell>
          <cell r="D52" t="str">
            <v>SP</v>
          </cell>
          <cell r="E52" t="str">
            <v>Produção Cinematográfica</v>
          </cell>
          <cell r="F52">
            <v>227</v>
          </cell>
          <cell r="G52">
            <v>37998</v>
          </cell>
          <cell r="H52">
            <v>37819</v>
          </cell>
          <cell r="I52" t="str">
            <v>Não houve</v>
          </cell>
          <cell r="J52">
            <v>37998</v>
          </cell>
          <cell r="K52" t="str">
            <v>Captação Parcial</v>
          </cell>
          <cell r="L52">
            <v>600002.80000000005</v>
          </cell>
          <cell r="M52">
            <v>2486000</v>
          </cell>
          <cell r="N52">
            <v>0</v>
          </cell>
          <cell r="O52">
            <v>262421.2</v>
          </cell>
          <cell r="P52">
            <v>3348424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600002.80000000005</v>
          </cell>
          <cell r="AB52">
            <v>2486000</v>
          </cell>
          <cell r="AC52">
            <v>0</v>
          </cell>
          <cell r="AD52">
            <v>262421.2</v>
          </cell>
          <cell r="AE52">
            <v>3348424</v>
          </cell>
          <cell r="AF52">
            <v>200000</v>
          </cell>
          <cell r="AG52">
            <v>869000</v>
          </cell>
          <cell r="AH52">
            <v>0</v>
          </cell>
          <cell r="AI52">
            <v>1069000</v>
          </cell>
          <cell r="AJ52" t="str">
            <v>11-5084-0996</v>
          </cell>
          <cell r="AK52" t="str">
            <v>Caio Gullane</v>
          </cell>
        </row>
        <row r="53">
          <cell r="A53" t="str">
            <v>030053</v>
          </cell>
          <cell r="B53" t="str">
            <v>A FRONTEIRA</v>
          </cell>
          <cell r="C53" t="str">
            <v>ROBERTO CARMINATI PRODUÇÕES LTDA. / ME</v>
          </cell>
          <cell r="D53" t="str">
            <v>RJ</v>
          </cell>
          <cell r="E53" t="str">
            <v>Produção Cinematográfica</v>
          </cell>
          <cell r="F53">
            <v>258</v>
          </cell>
          <cell r="G53">
            <v>37998</v>
          </cell>
          <cell r="H53">
            <v>37827</v>
          </cell>
          <cell r="I53" t="str">
            <v>Não houve</v>
          </cell>
          <cell r="J53">
            <v>37998</v>
          </cell>
          <cell r="K53" t="str">
            <v>Captação Parcial</v>
          </cell>
          <cell r="L53">
            <v>545079.6</v>
          </cell>
          <cell r="M53">
            <v>0</v>
          </cell>
          <cell r="N53">
            <v>0</v>
          </cell>
          <cell r="O53">
            <v>28688.400000000001</v>
          </cell>
          <cell r="P53">
            <v>573768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545079.6</v>
          </cell>
          <cell r="AB53">
            <v>0</v>
          </cell>
          <cell r="AC53">
            <v>0</v>
          </cell>
          <cell r="AD53">
            <v>28688.400000000001</v>
          </cell>
          <cell r="AE53">
            <v>573768</v>
          </cell>
          <cell r="AF53">
            <v>25000</v>
          </cell>
          <cell r="AG53">
            <v>0</v>
          </cell>
          <cell r="AH53">
            <v>0</v>
          </cell>
          <cell r="AI53">
            <v>25000</v>
          </cell>
          <cell r="AJ53" t="str">
            <v>(21)9355-690</v>
          </cell>
          <cell r="AK53" t="str">
            <v>ROBERTO CARMINATI</v>
          </cell>
        </row>
        <row r="54">
          <cell r="A54" t="str">
            <v>030054</v>
          </cell>
          <cell r="B54" t="str">
            <v>UTOPIA E BARBÁRIE</v>
          </cell>
          <cell r="C54" t="str">
            <v>Caliban Produções Cinematográficas LTDA.</v>
          </cell>
          <cell r="D54" t="str">
            <v>RJ</v>
          </cell>
          <cell r="E54" t="str">
            <v>Produção Cinematográfica</v>
          </cell>
          <cell r="F54">
            <v>259</v>
          </cell>
          <cell r="G54">
            <v>37998</v>
          </cell>
          <cell r="H54">
            <v>37959</v>
          </cell>
          <cell r="I54" t="str">
            <v>Não houve</v>
          </cell>
          <cell r="J54">
            <v>37998</v>
          </cell>
          <cell r="K54" t="str">
            <v>Aguarda Captação de Recursos</v>
          </cell>
          <cell r="L54">
            <v>851336.75</v>
          </cell>
          <cell r="M54">
            <v>0</v>
          </cell>
          <cell r="N54">
            <v>0</v>
          </cell>
          <cell r="O54">
            <v>44807.199999999997</v>
          </cell>
          <cell r="P54">
            <v>896143.95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851336.75</v>
          </cell>
          <cell r="AB54">
            <v>0</v>
          </cell>
          <cell r="AC54">
            <v>0</v>
          </cell>
          <cell r="AD54">
            <v>44807.199999999997</v>
          </cell>
          <cell r="AE54">
            <v>896143.95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 t="str">
            <v>21-2508-6871</v>
          </cell>
          <cell r="AK54" t="str">
            <v>Silvio Tendler</v>
          </cell>
        </row>
        <row r="55">
          <cell r="A55" t="str">
            <v>030061</v>
          </cell>
          <cell r="B55" t="str">
            <v xml:space="preserve">CORDEL VIVO  </v>
          </cell>
          <cell r="C55" t="str">
            <v>Produção Digital Realizações Cinematográficas LTDA.</v>
          </cell>
          <cell r="D55" t="str">
            <v>RJ</v>
          </cell>
          <cell r="E55" t="str">
            <v>Produção Televisiva</v>
          </cell>
          <cell r="F55">
            <v>265</v>
          </cell>
          <cell r="G55">
            <v>37998</v>
          </cell>
          <cell r="H55">
            <v>37911</v>
          </cell>
          <cell r="I55" t="str">
            <v>Não houve</v>
          </cell>
          <cell r="J55">
            <v>37998</v>
          </cell>
          <cell r="K55" t="str">
            <v>Aguarda Captação de Recursos</v>
          </cell>
          <cell r="L55">
            <v>619760</v>
          </cell>
          <cell r="M55">
            <v>0</v>
          </cell>
          <cell r="N55">
            <v>0</v>
          </cell>
          <cell r="O55">
            <v>32619.83</v>
          </cell>
          <cell r="P55">
            <v>652379.82999999996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619760</v>
          </cell>
          <cell r="AB55">
            <v>0</v>
          </cell>
          <cell r="AC55">
            <v>0</v>
          </cell>
          <cell r="AD55">
            <v>32619.83</v>
          </cell>
          <cell r="AE55">
            <v>652379.82999999996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 t="str">
            <v>21-2539-1374</v>
          </cell>
          <cell r="AK55" t="str">
            <v>Otávio Geminiani Escobar</v>
          </cell>
        </row>
        <row r="56">
          <cell r="A56" t="str">
            <v>030103</v>
          </cell>
          <cell r="B56" t="str">
            <v>AS PELEJAS DE OJUARA</v>
          </cell>
          <cell r="C56" t="str">
            <v>Filmes do Equador LTDA.</v>
          </cell>
          <cell r="D56" t="str">
            <v>RJ</v>
          </cell>
          <cell r="E56" t="str">
            <v>Produção Cinematográfica</v>
          </cell>
          <cell r="F56">
            <v>280</v>
          </cell>
          <cell r="G56">
            <v>37998</v>
          </cell>
          <cell r="H56">
            <v>37840</v>
          </cell>
          <cell r="I56" t="str">
            <v>Não houve</v>
          </cell>
          <cell r="J56">
            <v>37998</v>
          </cell>
          <cell r="K56" t="str">
            <v>Aguarda Captação de Recursos</v>
          </cell>
          <cell r="L56">
            <v>242568.44</v>
          </cell>
          <cell r="M56">
            <v>3000000</v>
          </cell>
          <cell r="N56">
            <v>3000000</v>
          </cell>
          <cell r="O56">
            <v>368698.74</v>
          </cell>
          <cell r="P56">
            <v>6611267.1799999997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242568.44</v>
          </cell>
          <cell r="AB56">
            <v>3000000</v>
          </cell>
          <cell r="AC56">
            <v>3000000</v>
          </cell>
          <cell r="AD56">
            <v>368698.74</v>
          </cell>
          <cell r="AE56">
            <v>6611267.1799999997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 t="str">
            <v>21-2240-8161</v>
          </cell>
          <cell r="AK56" t="str">
            <v>Luiz Carlos Barreto Borges</v>
          </cell>
        </row>
        <row r="57">
          <cell r="A57" t="str">
            <v>030168</v>
          </cell>
          <cell r="B57" t="str">
            <v>Podecrer!</v>
          </cell>
          <cell r="C57" t="str">
            <v>Conspiração Filmes Entretenimento S/A</v>
          </cell>
          <cell r="D57" t="str">
            <v>RJ</v>
          </cell>
          <cell r="E57" t="str">
            <v>Produção Cinematográfica</v>
          </cell>
          <cell r="F57">
            <v>322</v>
          </cell>
          <cell r="G57">
            <v>37998</v>
          </cell>
          <cell r="H57">
            <v>37889</v>
          </cell>
          <cell r="I57" t="str">
            <v>Não houve</v>
          </cell>
          <cell r="J57">
            <v>37998</v>
          </cell>
          <cell r="K57" t="str">
            <v>Aguarda Captação de Recursos</v>
          </cell>
          <cell r="L57">
            <v>477843</v>
          </cell>
          <cell r="M57">
            <v>2875908</v>
          </cell>
          <cell r="N57">
            <v>3000000</v>
          </cell>
          <cell r="O57">
            <v>0</v>
          </cell>
          <cell r="P57">
            <v>6353751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477843</v>
          </cell>
          <cell r="AB57">
            <v>2875908</v>
          </cell>
          <cell r="AC57">
            <v>3000000</v>
          </cell>
          <cell r="AD57">
            <v>0</v>
          </cell>
          <cell r="AE57">
            <v>6353751</v>
          </cell>
          <cell r="AF57">
            <v>0</v>
          </cell>
          <cell r="AG57">
            <v>500000</v>
          </cell>
          <cell r="AH57">
            <v>0</v>
          </cell>
          <cell r="AI57">
            <v>500000</v>
          </cell>
          <cell r="AJ57" t="str">
            <v>21-3237-1000</v>
          </cell>
          <cell r="AK57" t="str">
            <v>Leonardo Teixeira Monteiro de Barros</v>
          </cell>
        </row>
        <row r="58">
          <cell r="A58" t="str">
            <v>030221</v>
          </cell>
          <cell r="B58" t="str">
            <v>Batismo de Sangue</v>
          </cell>
          <cell r="C58" t="str">
            <v>Quimera LTDA.</v>
          </cell>
          <cell r="D58" t="str">
            <v>MG</v>
          </cell>
          <cell r="E58" t="str">
            <v>Produção Cinematográfica</v>
          </cell>
          <cell r="F58">
            <v>352</v>
          </cell>
          <cell r="G58">
            <v>37998</v>
          </cell>
          <cell r="H58">
            <v>37897</v>
          </cell>
          <cell r="I58" t="str">
            <v>Não houve</v>
          </cell>
          <cell r="J58">
            <v>37998</v>
          </cell>
          <cell r="K58" t="str">
            <v>Captação Parcial</v>
          </cell>
          <cell r="L58">
            <v>2241020.14</v>
          </cell>
          <cell r="M58">
            <v>2678569</v>
          </cell>
          <cell r="N58">
            <v>802961</v>
          </cell>
          <cell r="O58">
            <v>301186.84999999998</v>
          </cell>
          <cell r="P58">
            <v>6023736.9900000002</v>
          </cell>
          <cell r="Q58">
            <v>0</v>
          </cell>
          <cell r="R58">
            <v>0</v>
          </cell>
          <cell r="S58">
            <v>0</v>
          </cell>
          <cell r="T58">
            <v>360000</v>
          </cell>
          <cell r="U58">
            <v>360000</v>
          </cell>
          <cell r="V58">
            <v>460000</v>
          </cell>
          <cell r="W58">
            <v>0</v>
          </cell>
          <cell r="X58">
            <v>0</v>
          </cell>
          <cell r="Y58">
            <v>0</v>
          </cell>
          <cell r="Z58">
            <v>460000</v>
          </cell>
          <cell r="AA58">
            <v>1781020.1400000001</v>
          </cell>
          <cell r="AB58">
            <v>2678569</v>
          </cell>
          <cell r="AC58">
            <v>802961</v>
          </cell>
          <cell r="AD58">
            <v>661186.85</v>
          </cell>
          <cell r="AE58">
            <v>5923736.9900000002</v>
          </cell>
          <cell r="AF58">
            <v>0</v>
          </cell>
          <cell r="AG58">
            <v>500000</v>
          </cell>
          <cell r="AH58">
            <v>0</v>
          </cell>
          <cell r="AI58">
            <v>500000</v>
          </cell>
          <cell r="AJ58" t="str">
            <v>31-3287-1221</v>
          </cell>
          <cell r="AK58" t="str">
            <v>Simone de Magalhães Matos</v>
          </cell>
        </row>
        <row r="59">
          <cell r="A59" t="str">
            <v>030249</v>
          </cell>
          <cell r="B59" t="str">
            <v>DOIS FILHOS DE FRANCISCO: A HISTÓRIA DE ZEZÉ DI CAMARGO &amp; LUCIANO</v>
          </cell>
          <cell r="C59" t="str">
            <v>Conspiração Filmes Entretenimento S/A</v>
          </cell>
          <cell r="D59" t="str">
            <v>RJ</v>
          </cell>
          <cell r="E59" t="str">
            <v>Produção Cinematográfica</v>
          </cell>
          <cell r="F59">
            <v>368</v>
          </cell>
          <cell r="G59">
            <v>37998</v>
          </cell>
          <cell r="H59">
            <v>37918</v>
          </cell>
          <cell r="I59">
            <v>38113</v>
          </cell>
          <cell r="J59">
            <v>37998</v>
          </cell>
          <cell r="K59" t="str">
            <v>Captação Parcial</v>
          </cell>
          <cell r="L59">
            <v>1000000</v>
          </cell>
          <cell r="M59">
            <v>3000000</v>
          </cell>
          <cell r="N59">
            <v>2255000</v>
          </cell>
          <cell r="O59">
            <v>329418.42</v>
          </cell>
          <cell r="P59">
            <v>6584418.4199999999</v>
          </cell>
          <cell r="Q59">
            <v>0</v>
          </cell>
          <cell r="R59">
            <v>0</v>
          </cell>
          <cell r="S59">
            <v>745000</v>
          </cell>
          <cell r="T59">
            <v>0</v>
          </cell>
          <cell r="U59">
            <v>745000</v>
          </cell>
          <cell r="V59">
            <v>300000</v>
          </cell>
          <cell r="W59">
            <v>445000</v>
          </cell>
          <cell r="X59">
            <v>0</v>
          </cell>
          <cell r="Y59">
            <v>0</v>
          </cell>
          <cell r="Z59">
            <v>745000</v>
          </cell>
          <cell r="AA59">
            <v>700000</v>
          </cell>
          <cell r="AB59">
            <v>2555000</v>
          </cell>
          <cell r="AC59">
            <v>3000000</v>
          </cell>
          <cell r="AD59">
            <v>329418.42</v>
          </cell>
          <cell r="AE59">
            <v>6584418.4199999999</v>
          </cell>
          <cell r="AF59">
            <v>100000</v>
          </cell>
          <cell r="AG59">
            <v>400000</v>
          </cell>
          <cell r="AH59">
            <v>1400000</v>
          </cell>
          <cell r="AI59">
            <v>1900000</v>
          </cell>
          <cell r="AJ59" t="str">
            <v>21-3237-1000</v>
          </cell>
          <cell r="AK59" t="str">
            <v>Leonardo Teixeira Monteiro de Barros</v>
          </cell>
        </row>
        <row r="60">
          <cell r="A60" t="str">
            <v>030250</v>
          </cell>
          <cell r="B60" t="str">
            <v>VI Festival do Cinema Braileiro de Paris</v>
          </cell>
          <cell r="C60" t="str">
            <v>VITE Produções LTDA.</v>
          </cell>
          <cell r="D60" t="str">
            <v>RJ</v>
          </cell>
          <cell r="E60" t="str">
            <v>Difusão</v>
          </cell>
          <cell r="F60">
            <v>369</v>
          </cell>
          <cell r="G60">
            <v>37998</v>
          </cell>
          <cell r="H60">
            <v>37928</v>
          </cell>
          <cell r="I60" t="str">
            <v>Não houve</v>
          </cell>
          <cell r="J60">
            <v>37998</v>
          </cell>
          <cell r="K60" t="str">
            <v>Aguarda Captação de Recursos</v>
          </cell>
          <cell r="L60">
            <v>585698.69999999995</v>
          </cell>
          <cell r="M60">
            <v>350000</v>
          </cell>
          <cell r="N60">
            <v>0</v>
          </cell>
          <cell r="O60">
            <v>49247.3</v>
          </cell>
          <cell r="P60">
            <v>984946</v>
          </cell>
          <cell r="Q60">
            <v>350000</v>
          </cell>
          <cell r="R60">
            <v>0</v>
          </cell>
          <cell r="S60">
            <v>0</v>
          </cell>
          <cell r="T60">
            <v>0</v>
          </cell>
          <cell r="U60">
            <v>350000</v>
          </cell>
          <cell r="V60">
            <v>0</v>
          </cell>
          <cell r="W60">
            <v>350000</v>
          </cell>
          <cell r="X60">
            <v>0</v>
          </cell>
          <cell r="Y60">
            <v>0</v>
          </cell>
          <cell r="Z60">
            <v>350000</v>
          </cell>
          <cell r="AA60">
            <v>935698.7</v>
          </cell>
          <cell r="AB60">
            <v>0</v>
          </cell>
          <cell r="AC60">
            <v>0</v>
          </cell>
          <cell r="AD60">
            <v>49247.3</v>
          </cell>
          <cell r="AE60">
            <v>984946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25244893</v>
          </cell>
          <cell r="AK60" t="str">
            <v>Júlio Adler</v>
          </cell>
        </row>
        <row r="61">
          <cell r="A61" t="str">
            <v>030326</v>
          </cell>
          <cell r="B61" t="str">
            <v>Orquestra sinfônica do estado de São Paulo - 50 anos</v>
          </cell>
          <cell r="C61" t="str">
            <v>Geo Produções Visuais LTDA.</v>
          </cell>
          <cell r="D61" t="str">
            <v>SP</v>
          </cell>
          <cell r="E61" t="str">
            <v>Produção Cinematográfica</v>
          </cell>
          <cell r="F61">
            <v>407</v>
          </cell>
          <cell r="G61">
            <v>37998</v>
          </cell>
          <cell r="H61">
            <v>37984</v>
          </cell>
          <cell r="I61" t="str">
            <v>Não houve</v>
          </cell>
          <cell r="J61">
            <v>37998</v>
          </cell>
          <cell r="K61" t="str">
            <v>Aguarda Captação de Recursos</v>
          </cell>
          <cell r="L61">
            <v>600000</v>
          </cell>
          <cell r="M61">
            <v>300000</v>
          </cell>
          <cell r="N61">
            <v>0</v>
          </cell>
          <cell r="O61">
            <v>194178</v>
          </cell>
          <cell r="P61">
            <v>1094178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600000</v>
          </cell>
          <cell r="AB61">
            <v>300000</v>
          </cell>
          <cell r="AC61">
            <v>0</v>
          </cell>
          <cell r="AD61">
            <v>194178</v>
          </cell>
          <cell r="AE61">
            <v>1094178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 t="str">
            <v>11 5583-2302</v>
          </cell>
          <cell r="AK61" t="str">
            <v>Maurício Souza de Oliveira</v>
          </cell>
        </row>
        <row r="62">
          <cell r="A62" t="str">
            <v>030369</v>
          </cell>
          <cell r="B62" t="str">
            <v>A MAIOR MALANDRAGEM É VIVER</v>
          </cell>
          <cell r="C62" t="str">
            <v>Open Filmes LTDA.</v>
          </cell>
          <cell r="D62" t="str">
            <v>SP</v>
          </cell>
          <cell r="E62" t="str">
            <v>Produção Cinematográfica</v>
          </cell>
          <cell r="F62">
            <v>420</v>
          </cell>
          <cell r="G62">
            <v>37998</v>
          </cell>
          <cell r="H62">
            <v>37977</v>
          </cell>
          <cell r="I62">
            <v>38022</v>
          </cell>
          <cell r="J62">
            <v>37998</v>
          </cell>
          <cell r="K62" t="str">
            <v>Captação Parcial</v>
          </cell>
          <cell r="L62">
            <v>200000</v>
          </cell>
          <cell r="M62">
            <v>0</v>
          </cell>
          <cell r="N62">
            <v>0</v>
          </cell>
          <cell r="O62">
            <v>101724</v>
          </cell>
          <cell r="P62">
            <v>301724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200000</v>
          </cell>
          <cell r="AB62">
            <v>0</v>
          </cell>
          <cell r="AC62">
            <v>0</v>
          </cell>
          <cell r="AD62">
            <v>101724</v>
          </cell>
          <cell r="AE62">
            <v>301724</v>
          </cell>
          <cell r="AF62">
            <v>140000</v>
          </cell>
          <cell r="AG62">
            <v>0</v>
          </cell>
          <cell r="AH62">
            <v>0</v>
          </cell>
          <cell r="AI62">
            <v>140000</v>
          </cell>
          <cell r="AJ62" t="str">
            <v>(11)30641144</v>
          </cell>
          <cell r="AK62" t="str">
            <v>Sergio Antonio Mastrocola</v>
          </cell>
        </row>
        <row r="63">
          <cell r="A63" t="str">
            <v>013648</v>
          </cell>
          <cell r="B63" t="str">
            <v>Turma (A)</v>
          </cell>
          <cell r="C63" t="str">
            <v xml:space="preserve">Rio de Cinema Produções Culturais </v>
          </cell>
          <cell r="D63" t="str">
            <v>RJ</v>
          </cell>
          <cell r="E63" t="str">
            <v>Produção Cinematográfica</v>
          </cell>
          <cell r="F63">
            <v>89</v>
          </cell>
          <cell r="G63">
            <v>37999</v>
          </cell>
          <cell r="H63">
            <v>37452</v>
          </cell>
          <cell r="I63" t="str">
            <v>Não houve</v>
          </cell>
          <cell r="J63">
            <v>37999</v>
          </cell>
          <cell r="K63" t="str">
            <v>Aguarda Captação de Recursos</v>
          </cell>
          <cell r="L63">
            <v>270833</v>
          </cell>
          <cell r="M63">
            <v>1475781</v>
          </cell>
          <cell r="N63">
            <v>0</v>
          </cell>
          <cell r="O63">
            <v>91927</v>
          </cell>
          <cell r="P63">
            <v>1838541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270833</v>
          </cell>
          <cell r="AB63">
            <v>1475781</v>
          </cell>
          <cell r="AC63">
            <v>0</v>
          </cell>
          <cell r="AD63">
            <v>91927</v>
          </cell>
          <cell r="AE63">
            <v>1838541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 t="str">
            <v>21-2215-6477</v>
          </cell>
          <cell r="AK63" t="str">
            <v xml:space="preserve">Ricardo Barros Favilla </v>
          </cell>
        </row>
        <row r="64">
          <cell r="A64" t="str">
            <v>023782</v>
          </cell>
          <cell r="B64" t="str">
            <v>Terra dos Indios Aos Indios Sem Terra</v>
          </cell>
          <cell r="C64" t="str">
            <v>Mapa Filmes do Brasil LTDA.</v>
          </cell>
          <cell r="D64" t="str">
            <v>RJ</v>
          </cell>
          <cell r="E64" t="str">
            <v>Produção Cinematográfica</v>
          </cell>
          <cell r="F64">
            <v>136</v>
          </cell>
          <cell r="G64">
            <v>37999</v>
          </cell>
          <cell r="H64">
            <v>37463</v>
          </cell>
          <cell r="I64" t="str">
            <v>Não houve</v>
          </cell>
          <cell r="J64">
            <v>37999</v>
          </cell>
          <cell r="K64" t="str">
            <v>Aguarda Captação de Recursos</v>
          </cell>
          <cell r="L64">
            <v>0</v>
          </cell>
          <cell r="M64">
            <v>937880.1</v>
          </cell>
          <cell r="N64">
            <v>0</v>
          </cell>
          <cell r="O64">
            <v>49362.11</v>
          </cell>
          <cell r="P64">
            <v>987242.21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937880.1</v>
          </cell>
          <cell r="AC64">
            <v>0</v>
          </cell>
          <cell r="AD64">
            <v>49362.11</v>
          </cell>
          <cell r="AE64">
            <v>987242.21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 t="str">
            <v>21-2557-1880</v>
          </cell>
          <cell r="AK64" t="str">
            <v>José Viana de Oliveira Paula</v>
          </cell>
        </row>
        <row r="65">
          <cell r="A65" t="str">
            <v>023931</v>
          </cell>
          <cell r="B65" t="str">
            <v>Sexo, Amor e Traição</v>
          </cell>
          <cell r="C65" t="str">
            <v xml:space="preserve">Total Entertainment LTDA.  </v>
          </cell>
          <cell r="D65" t="str">
            <v>RJ</v>
          </cell>
          <cell r="E65" t="str">
            <v>Produção Cinematográfica</v>
          </cell>
          <cell r="F65">
            <v>159</v>
          </cell>
          <cell r="G65">
            <v>37999</v>
          </cell>
          <cell r="H65">
            <v>37469</v>
          </cell>
          <cell r="I65">
            <v>37567</v>
          </cell>
          <cell r="J65">
            <v>37999</v>
          </cell>
          <cell r="K65" t="str">
            <v>Captação Parcial</v>
          </cell>
          <cell r="L65">
            <v>0</v>
          </cell>
          <cell r="M65">
            <v>2834801.91</v>
          </cell>
          <cell r="N65">
            <v>0</v>
          </cell>
          <cell r="O65">
            <v>149200.1</v>
          </cell>
          <cell r="P65">
            <v>2984002.0100000002</v>
          </cell>
          <cell r="Q65">
            <v>0</v>
          </cell>
          <cell r="R65">
            <v>1665198.09</v>
          </cell>
          <cell r="S65">
            <v>2034954.84</v>
          </cell>
          <cell r="T65">
            <v>115797.52</v>
          </cell>
          <cell r="U65">
            <v>3815950.45</v>
          </cell>
          <cell r="V65">
            <v>0</v>
          </cell>
          <cell r="W65">
            <v>1500000</v>
          </cell>
          <cell r="X65">
            <v>0</v>
          </cell>
          <cell r="Y65">
            <v>0</v>
          </cell>
          <cell r="Z65">
            <v>1500000</v>
          </cell>
          <cell r="AA65">
            <v>0</v>
          </cell>
          <cell r="AB65">
            <v>3000000</v>
          </cell>
          <cell r="AC65">
            <v>2034954.84</v>
          </cell>
          <cell r="AD65">
            <v>264997.62</v>
          </cell>
          <cell r="AE65">
            <v>5299952.4600000009</v>
          </cell>
          <cell r="AF65">
            <v>0</v>
          </cell>
          <cell r="AG65">
            <v>2080000</v>
          </cell>
          <cell r="AH65">
            <v>1489761.04</v>
          </cell>
          <cell r="AI65">
            <v>3569761.04</v>
          </cell>
          <cell r="AJ65" t="str">
            <v>21-22951060</v>
          </cell>
          <cell r="AK65" t="str">
            <v>Iafa Britz</v>
          </cell>
        </row>
        <row r="66">
          <cell r="A66" t="str">
            <v>024070</v>
          </cell>
          <cell r="B66" t="str">
            <v>Mestre Bimba Corpo de Mandinga</v>
          </cell>
          <cell r="C66" t="str">
            <v>Lumen Produções LTDA.</v>
          </cell>
          <cell r="D66" t="str">
            <v>RJ</v>
          </cell>
          <cell r="E66" t="str">
            <v>Produção Cinematográfica</v>
          </cell>
          <cell r="F66">
            <v>191</v>
          </cell>
          <cell r="G66">
            <v>37999</v>
          </cell>
          <cell r="H66">
            <v>37559</v>
          </cell>
          <cell r="I66">
            <v>38033</v>
          </cell>
          <cell r="J66">
            <v>37999</v>
          </cell>
          <cell r="K66" t="str">
            <v>Aguarda Captação de Recursos</v>
          </cell>
          <cell r="L66">
            <v>0</v>
          </cell>
          <cell r="M66">
            <v>349005.17</v>
          </cell>
          <cell r="N66">
            <v>0</v>
          </cell>
          <cell r="O66">
            <v>18368.689999999999</v>
          </cell>
          <cell r="P66">
            <v>367373.86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349005.17</v>
          </cell>
          <cell r="AC66">
            <v>0</v>
          </cell>
          <cell r="AD66">
            <v>18368.689999999999</v>
          </cell>
          <cell r="AE66">
            <v>367373.86</v>
          </cell>
          <cell r="AF66">
            <v>0</v>
          </cell>
          <cell r="AG66">
            <v>349000</v>
          </cell>
          <cell r="AH66">
            <v>0</v>
          </cell>
          <cell r="AI66">
            <v>349000</v>
          </cell>
          <cell r="AJ66" t="str">
            <v>21-2240-7922</v>
          </cell>
          <cell r="AK66" t="str">
            <v>Nina Rosa de Oliveira Luz</v>
          </cell>
        </row>
        <row r="67">
          <cell r="A67" t="str">
            <v>024109</v>
          </cell>
          <cell r="B67" t="str">
            <v>Balé da Utopia (O)</v>
          </cell>
          <cell r="C67" t="str">
            <v>Filmes do Equador LTDA.</v>
          </cell>
          <cell r="D67" t="str">
            <v>RJ</v>
          </cell>
          <cell r="E67" t="str">
            <v>Produção Cinematográfica</v>
          </cell>
          <cell r="F67">
            <v>202</v>
          </cell>
          <cell r="G67">
            <v>37999</v>
          </cell>
          <cell r="H67">
            <v>37659</v>
          </cell>
          <cell r="I67" t="str">
            <v>Não houve</v>
          </cell>
          <cell r="J67">
            <v>37999</v>
          </cell>
          <cell r="K67" t="str">
            <v>Aguarda Captação de Recursos</v>
          </cell>
          <cell r="L67">
            <v>741082</v>
          </cell>
          <cell r="M67">
            <v>3000000</v>
          </cell>
          <cell r="N67">
            <v>0</v>
          </cell>
          <cell r="O67">
            <v>196889</v>
          </cell>
          <cell r="P67">
            <v>3937971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741082</v>
          </cell>
          <cell r="AB67">
            <v>3000000</v>
          </cell>
          <cell r="AC67">
            <v>0</v>
          </cell>
          <cell r="AD67">
            <v>196889</v>
          </cell>
          <cell r="AE67">
            <v>3937971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 t="str">
            <v>21-2240-8161</v>
          </cell>
          <cell r="AK67" t="str">
            <v>Luiz Carlos Barreto Borges</v>
          </cell>
        </row>
        <row r="68">
          <cell r="A68" t="str">
            <v>024303</v>
          </cell>
          <cell r="B68" t="str">
            <v>Dono do Mar Distribuição (O)</v>
          </cell>
          <cell r="C68" t="str">
            <v>Planifilmes Produções LTDA. - ME</v>
          </cell>
          <cell r="D68" t="str">
            <v>SP</v>
          </cell>
          <cell r="E68" t="str">
            <v>Distribuição Cinematográfica</v>
          </cell>
          <cell r="F68">
            <v>228</v>
          </cell>
          <cell r="G68">
            <v>37999</v>
          </cell>
          <cell r="H68">
            <v>37541</v>
          </cell>
          <cell r="I68" t="str">
            <v>Não houve</v>
          </cell>
          <cell r="J68">
            <v>37999</v>
          </cell>
          <cell r="K68" t="str">
            <v>Captação Parcial</v>
          </cell>
          <cell r="L68">
            <v>0</v>
          </cell>
          <cell r="M68">
            <v>475000</v>
          </cell>
          <cell r="N68">
            <v>0</v>
          </cell>
          <cell r="O68">
            <v>25000</v>
          </cell>
          <cell r="P68">
            <v>500000</v>
          </cell>
          <cell r="Q68">
            <v>0</v>
          </cell>
          <cell r="R68">
            <v>262105.66</v>
          </cell>
          <cell r="S68">
            <v>0</v>
          </cell>
          <cell r="T68">
            <v>13795.03</v>
          </cell>
          <cell r="U68">
            <v>275900.69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737105.66</v>
          </cell>
          <cell r="AC68">
            <v>0</v>
          </cell>
          <cell r="AD68">
            <v>38795.03</v>
          </cell>
          <cell r="AE68">
            <v>775900.69</v>
          </cell>
          <cell r="AF68">
            <v>0</v>
          </cell>
          <cell r="AG68">
            <v>142200</v>
          </cell>
          <cell r="AH68">
            <v>0</v>
          </cell>
          <cell r="AI68">
            <v>142200</v>
          </cell>
          <cell r="AJ68" t="str">
            <v>11-3831-1168</v>
          </cell>
          <cell r="AK68" t="str">
            <v>Ary Ribeiro Carvalho Pini</v>
          </cell>
        </row>
        <row r="69">
          <cell r="A69" t="str">
            <v>030169</v>
          </cell>
          <cell r="B69" t="str">
            <v>PARNAUÁ</v>
          </cell>
          <cell r="C69" t="str">
            <v>Ela Filmes LTDA.</v>
          </cell>
          <cell r="D69" t="str">
            <v>RJ</v>
          </cell>
          <cell r="E69" t="str">
            <v>Produção Cinematográfica</v>
          </cell>
          <cell r="F69">
            <v>323</v>
          </cell>
          <cell r="G69">
            <v>37999</v>
          </cell>
          <cell r="H69">
            <v>37880</v>
          </cell>
          <cell r="I69" t="str">
            <v>Não houve</v>
          </cell>
          <cell r="J69">
            <v>37999</v>
          </cell>
          <cell r="K69" t="str">
            <v>Aguarda Captação de Recursos</v>
          </cell>
          <cell r="L69">
            <v>0</v>
          </cell>
          <cell r="M69">
            <v>230408.33</v>
          </cell>
          <cell r="N69">
            <v>0</v>
          </cell>
          <cell r="O69">
            <v>12126.75</v>
          </cell>
          <cell r="P69">
            <v>242535.08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230408.33</v>
          </cell>
          <cell r="AC69">
            <v>0</v>
          </cell>
          <cell r="AD69">
            <v>12126.75</v>
          </cell>
          <cell r="AE69">
            <v>242535.08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 t="str">
            <v>21 2553 1087</v>
          </cell>
          <cell r="AK69" t="str">
            <v>Eduardo Sodré Farias</v>
          </cell>
        </row>
        <row r="70">
          <cell r="A70" t="str">
            <v>030170</v>
          </cell>
          <cell r="B70" t="str">
            <v>Adro da Candelária</v>
          </cell>
          <cell r="C70" t="str">
            <v>Ela Filmes LTDA.</v>
          </cell>
          <cell r="D70" t="str">
            <v>RJ</v>
          </cell>
          <cell r="E70" t="str">
            <v>Produção Cinematográfica</v>
          </cell>
          <cell r="F70">
            <v>324</v>
          </cell>
          <cell r="G70">
            <v>37999</v>
          </cell>
          <cell r="H70">
            <v>37874</v>
          </cell>
          <cell r="I70" t="str">
            <v>Não houve</v>
          </cell>
          <cell r="J70">
            <v>37999</v>
          </cell>
          <cell r="K70" t="str">
            <v>Aguarda Captação de Recursos</v>
          </cell>
          <cell r="L70">
            <v>0</v>
          </cell>
          <cell r="M70">
            <v>138660</v>
          </cell>
          <cell r="N70">
            <v>0</v>
          </cell>
          <cell r="O70">
            <v>7297.89</v>
          </cell>
          <cell r="P70">
            <v>145957.89000000001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138660</v>
          </cell>
          <cell r="AC70">
            <v>0</v>
          </cell>
          <cell r="AD70">
            <v>7297.89</v>
          </cell>
          <cell r="AE70">
            <v>145957.89000000001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 t="str">
            <v>21 2553 1087</v>
          </cell>
          <cell r="AK70" t="str">
            <v>Eduardo Sodré Farias</v>
          </cell>
        </row>
        <row r="71">
          <cell r="A71" t="str">
            <v>030202</v>
          </cell>
          <cell r="B71" t="str">
            <v>CIENTISTA BRASILEIRO - CELSO FURTADO</v>
          </cell>
          <cell r="C71" t="str">
            <v>Andaluz Produções Cinematográficas LTDA.</v>
          </cell>
          <cell r="D71" t="str">
            <v>RJ</v>
          </cell>
          <cell r="E71" t="str">
            <v>Produção Cinematográfica</v>
          </cell>
          <cell r="F71">
            <v>340</v>
          </cell>
          <cell r="G71">
            <v>37999</v>
          </cell>
          <cell r="H71">
            <v>37897</v>
          </cell>
          <cell r="I71">
            <v>38001</v>
          </cell>
          <cell r="J71">
            <v>37999</v>
          </cell>
          <cell r="K71" t="str">
            <v>Aguarda Captação de Recursos</v>
          </cell>
          <cell r="L71">
            <v>0</v>
          </cell>
          <cell r="M71">
            <v>308723</v>
          </cell>
          <cell r="N71">
            <v>0</v>
          </cell>
          <cell r="O71">
            <v>324972.48</v>
          </cell>
          <cell r="P71">
            <v>633695.48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308723</v>
          </cell>
          <cell r="AC71">
            <v>0</v>
          </cell>
          <cell r="AD71">
            <v>324972.48</v>
          </cell>
          <cell r="AE71">
            <v>633695.48</v>
          </cell>
          <cell r="AF71">
            <v>0</v>
          </cell>
          <cell r="AG71">
            <v>200000</v>
          </cell>
          <cell r="AH71">
            <v>0</v>
          </cell>
          <cell r="AI71">
            <v>200000</v>
          </cell>
          <cell r="AJ71" t="str">
            <v>21 2946464</v>
          </cell>
          <cell r="AK71" t="str">
            <v>José Mariani Sá Carvalho</v>
          </cell>
        </row>
        <row r="72">
          <cell r="A72" t="str">
            <v>030301</v>
          </cell>
          <cell r="B72" t="str">
            <v>ATRAVÉS DAS LENTES COR DE ROSA</v>
          </cell>
          <cell r="C72" t="str">
            <v xml:space="preserve">Total Entertainment LTDA.  </v>
          </cell>
          <cell r="D72" t="str">
            <v>RJ</v>
          </cell>
          <cell r="E72" t="str">
            <v>Produção Cinematográfica</v>
          </cell>
          <cell r="F72">
            <v>398</v>
          </cell>
          <cell r="G72">
            <v>37999</v>
          </cell>
          <cell r="H72">
            <v>37977</v>
          </cell>
          <cell r="I72" t="str">
            <v>Não houve</v>
          </cell>
          <cell r="J72">
            <v>37999</v>
          </cell>
          <cell r="K72" t="str">
            <v>Aguarda Captação de Recursos</v>
          </cell>
          <cell r="L72">
            <v>1181606.6100000001</v>
          </cell>
          <cell r="M72">
            <v>2025611.33</v>
          </cell>
          <cell r="N72">
            <v>0</v>
          </cell>
          <cell r="O72">
            <v>168800.94</v>
          </cell>
          <cell r="P72">
            <v>3376018.8800000004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1181606.6100000001</v>
          </cell>
          <cell r="AB72">
            <v>2025611.33</v>
          </cell>
          <cell r="AC72">
            <v>0</v>
          </cell>
          <cell r="AD72">
            <v>168800.94</v>
          </cell>
          <cell r="AE72">
            <v>3376018.8800000004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 t="str">
            <v>21-22951060</v>
          </cell>
          <cell r="AK72" t="str">
            <v>Iafa Britz</v>
          </cell>
        </row>
        <row r="73">
          <cell r="A73" t="str">
            <v>030302</v>
          </cell>
          <cell r="B73" t="str">
            <v>HISTÓRIA DO CARNAVAL CARIOCA</v>
          </cell>
          <cell r="C73" t="str">
            <v>VC PRODUÇÕES DE ARTE LTDA.</v>
          </cell>
          <cell r="D73" t="str">
            <v>RJ</v>
          </cell>
          <cell r="E73" t="str">
            <v>Produção Cinematográfica</v>
          </cell>
          <cell r="F73">
            <v>399</v>
          </cell>
          <cell r="G73">
            <v>37999</v>
          </cell>
          <cell r="H73">
            <v>37950</v>
          </cell>
          <cell r="I73" t="str">
            <v>Não houve</v>
          </cell>
          <cell r="J73">
            <v>37999</v>
          </cell>
          <cell r="K73" t="str">
            <v>Aguarda Captação de Recursos</v>
          </cell>
          <cell r="L73">
            <v>485004.2</v>
          </cell>
          <cell r="M73">
            <v>873007</v>
          </cell>
          <cell r="N73">
            <v>485004.2</v>
          </cell>
          <cell r="O73">
            <v>97001.41</v>
          </cell>
          <cell r="P73">
            <v>1940016.8099999998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485004.2</v>
          </cell>
          <cell r="AB73">
            <v>873007</v>
          </cell>
          <cell r="AC73">
            <v>485004.2</v>
          </cell>
          <cell r="AD73">
            <v>97001.41</v>
          </cell>
          <cell r="AE73">
            <v>1940016.8099999998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 t="str">
            <v>21 2267-7687</v>
          </cell>
          <cell r="AK73" t="str">
            <v>Vera Maria Barroso de Figueiredo</v>
          </cell>
        </row>
        <row r="74">
          <cell r="A74" t="str">
            <v>030311</v>
          </cell>
          <cell r="B74" t="str">
            <v>NAS TRILHAS DO BRASIL</v>
          </cell>
          <cell r="C74" t="str">
            <v xml:space="preserve">Paulo César Ferreira </v>
          </cell>
          <cell r="D74" t="str">
            <v>RJ</v>
          </cell>
          <cell r="E74" t="str">
            <v>Produção Televisiva</v>
          </cell>
          <cell r="F74">
            <v>404</v>
          </cell>
          <cell r="G74">
            <v>37999</v>
          </cell>
          <cell r="H74">
            <v>37950</v>
          </cell>
          <cell r="I74" t="str">
            <v>Não houve</v>
          </cell>
          <cell r="J74">
            <v>37999</v>
          </cell>
          <cell r="K74" t="str">
            <v>Aguarda Captação de Recursos</v>
          </cell>
          <cell r="L74">
            <v>500000</v>
          </cell>
          <cell r="M74">
            <v>0</v>
          </cell>
          <cell r="N74">
            <v>0</v>
          </cell>
          <cell r="O74">
            <v>583090</v>
          </cell>
          <cell r="P74">
            <v>1083090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500000</v>
          </cell>
          <cell r="AB74">
            <v>0</v>
          </cell>
          <cell r="AC74">
            <v>0</v>
          </cell>
          <cell r="AD74">
            <v>583090</v>
          </cell>
          <cell r="AE74">
            <v>1083090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 t="str">
            <v>(21)25228283</v>
          </cell>
          <cell r="AK74" t="str">
            <v>Paulo César Ferreira</v>
          </cell>
        </row>
        <row r="75">
          <cell r="A75" t="str">
            <v>030346</v>
          </cell>
          <cell r="B75" t="str">
            <v>Ziraldo em profissão cartunista II</v>
          </cell>
          <cell r="C75" t="str">
            <v>FURTADO E LOBÃO FILMES LTDA.</v>
          </cell>
          <cell r="D75" t="str">
            <v>RJ</v>
          </cell>
          <cell r="E75" t="str">
            <v>Produção Cinematográfica</v>
          </cell>
          <cell r="F75">
            <v>410</v>
          </cell>
          <cell r="G75">
            <v>37999</v>
          </cell>
          <cell r="H75">
            <v>37973</v>
          </cell>
          <cell r="I75" t="str">
            <v>Não houve</v>
          </cell>
          <cell r="J75">
            <v>37999</v>
          </cell>
          <cell r="K75" t="str">
            <v>Aguarda Captação de Recursos</v>
          </cell>
          <cell r="L75">
            <v>659827.53</v>
          </cell>
          <cell r="M75">
            <v>0</v>
          </cell>
          <cell r="N75">
            <v>0</v>
          </cell>
          <cell r="O75">
            <v>34727.760000000002</v>
          </cell>
          <cell r="P75">
            <v>694555.29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659827.53</v>
          </cell>
          <cell r="AB75">
            <v>0</v>
          </cell>
          <cell r="AC75">
            <v>0</v>
          </cell>
          <cell r="AD75">
            <v>34727.760000000002</v>
          </cell>
          <cell r="AE75">
            <v>694555.29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 t="str">
            <v>21-25569256</v>
          </cell>
          <cell r="AK75" t="str">
            <v>Marisa Furtado de Oliveira e Silva</v>
          </cell>
        </row>
        <row r="76">
          <cell r="A76" t="str">
            <v>011808</v>
          </cell>
          <cell r="B76" t="str">
            <v>Arte Para Todos</v>
          </cell>
          <cell r="C76" t="str">
            <v>Mapa Filmes do Brasil LTDA.</v>
          </cell>
          <cell r="D76" t="str">
            <v>RJ</v>
          </cell>
          <cell r="E76" t="str">
            <v>Produção Cinematográfica</v>
          </cell>
          <cell r="F76">
            <v>510</v>
          </cell>
          <cell r="G76">
            <v>37999</v>
          </cell>
          <cell r="H76">
            <v>37441</v>
          </cell>
          <cell r="I76">
            <v>37634</v>
          </cell>
          <cell r="J76">
            <v>37999</v>
          </cell>
          <cell r="K76" t="str">
            <v>Captação Parcial</v>
          </cell>
          <cell r="L76">
            <v>0</v>
          </cell>
          <cell r="M76">
            <v>350000</v>
          </cell>
          <cell r="N76">
            <v>0</v>
          </cell>
          <cell r="O76">
            <v>0</v>
          </cell>
          <cell r="P76">
            <v>350000</v>
          </cell>
          <cell r="Q76">
            <v>143323.6</v>
          </cell>
          <cell r="R76">
            <v>63400.02</v>
          </cell>
          <cell r="S76">
            <v>0</v>
          </cell>
          <cell r="T76">
            <v>169288</v>
          </cell>
          <cell r="U76">
            <v>376011.62</v>
          </cell>
          <cell r="V76">
            <v>63400</v>
          </cell>
          <cell r="W76">
            <v>0.02</v>
          </cell>
          <cell r="X76">
            <v>0</v>
          </cell>
          <cell r="Y76">
            <v>143323.6</v>
          </cell>
          <cell r="Z76">
            <v>206723.62</v>
          </cell>
          <cell r="AA76">
            <v>79923.600000000006</v>
          </cell>
          <cell r="AB76">
            <v>413400</v>
          </cell>
          <cell r="AC76">
            <v>0</v>
          </cell>
          <cell r="AD76">
            <v>25964.399999999994</v>
          </cell>
          <cell r="AE76">
            <v>519288</v>
          </cell>
          <cell r="AF76">
            <v>0</v>
          </cell>
          <cell r="AG76">
            <v>413400</v>
          </cell>
          <cell r="AH76">
            <v>0</v>
          </cell>
          <cell r="AI76">
            <v>413400</v>
          </cell>
          <cell r="AJ76" t="str">
            <v>21-2557-1880</v>
          </cell>
          <cell r="AK76" t="str">
            <v>José Viana de Oliveira Paula</v>
          </cell>
        </row>
        <row r="77">
          <cell r="A77" t="str">
            <v>030248</v>
          </cell>
          <cell r="B77" t="str">
            <v>A VIAGEM DE MARACATU</v>
          </cell>
          <cell r="C77" t="str">
            <v>Canal Azul Produções Culturais LTDA.</v>
          </cell>
          <cell r="D77" t="str">
            <v>SP</v>
          </cell>
          <cell r="E77" t="str">
            <v>Produção Cinematográfica</v>
          </cell>
          <cell r="F77">
            <v>34</v>
          </cell>
          <cell r="G77">
            <v>38000</v>
          </cell>
          <cell r="H77">
            <v>38000</v>
          </cell>
          <cell r="I77" t="str">
            <v>Não houve</v>
          </cell>
          <cell r="J77" t="str">
            <v>-</v>
          </cell>
          <cell r="K77" t="str">
            <v>Aguarda Captação de Recursos</v>
          </cell>
          <cell r="L77">
            <v>0</v>
          </cell>
          <cell r="M77">
            <v>605656.14</v>
          </cell>
          <cell r="N77">
            <v>0</v>
          </cell>
          <cell r="O77">
            <v>31876.639999999999</v>
          </cell>
          <cell r="P77">
            <v>637532.78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605656.14</v>
          </cell>
          <cell r="AC77">
            <v>0</v>
          </cell>
          <cell r="AD77">
            <v>31876.639999999999</v>
          </cell>
          <cell r="AE77">
            <v>637532.78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11367551</v>
          </cell>
          <cell r="AK77" t="str">
            <v>Ricardo Pereira Marinho Aidar</v>
          </cell>
        </row>
        <row r="78">
          <cell r="A78" t="str">
            <v>012051</v>
          </cell>
          <cell r="B78" t="str">
            <v>Centro do Rio</v>
          </cell>
          <cell r="C78" t="str">
            <v>Melodrama Produções LTDA.</v>
          </cell>
          <cell r="D78" t="str">
            <v>RJ</v>
          </cell>
          <cell r="E78" t="str">
            <v>Produção Cinematográfica</v>
          </cell>
          <cell r="F78">
            <v>77</v>
          </cell>
          <cell r="G78">
            <v>38000</v>
          </cell>
          <cell r="H78">
            <v>37131</v>
          </cell>
          <cell r="I78">
            <v>37553</v>
          </cell>
          <cell r="J78">
            <v>38000</v>
          </cell>
          <cell r="K78" t="str">
            <v>Aguarda Captação de Recursos</v>
          </cell>
          <cell r="L78">
            <v>0</v>
          </cell>
          <cell r="M78">
            <v>336017.91999999998</v>
          </cell>
          <cell r="N78">
            <v>0</v>
          </cell>
          <cell r="O78">
            <v>377294.48</v>
          </cell>
          <cell r="P78">
            <v>713312.39999999991</v>
          </cell>
          <cell r="Q78">
            <v>404507</v>
          </cell>
          <cell r="R78">
            <v>0</v>
          </cell>
          <cell r="S78">
            <v>0</v>
          </cell>
          <cell r="T78">
            <v>0</v>
          </cell>
          <cell r="U78">
            <v>404507</v>
          </cell>
          <cell r="V78">
            <v>204507</v>
          </cell>
          <cell r="W78">
            <v>130000</v>
          </cell>
          <cell r="X78">
            <v>0</v>
          </cell>
          <cell r="Y78">
            <v>275790</v>
          </cell>
          <cell r="Z78">
            <v>610297</v>
          </cell>
          <cell r="AA78">
            <v>200000</v>
          </cell>
          <cell r="AB78">
            <v>206017.91999999998</v>
          </cell>
          <cell r="AC78">
            <v>0</v>
          </cell>
          <cell r="AD78">
            <v>101504.47999999998</v>
          </cell>
          <cell r="AE78">
            <v>507522.39999999991</v>
          </cell>
          <cell r="AF78">
            <v>200000</v>
          </cell>
          <cell r="AG78">
            <v>200000</v>
          </cell>
          <cell r="AH78">
            <v>0</v>
          </cell>
          <cell r="AI78">
            <v>400000</v>
          </cell>
          <cell r="AJ78" t="str">
            <v>21-22852645</v>
          </cell>
          <cell r="AK78" t="str">
            <v>Gláucia Moreira Camargos</v>
          </cell>
        </row>
        <row r="79">
          <cell r="A79" t="str">
            <v>023770</v>
          </cell>
          <cell r="B79" t="str">
            <v>Mais uma Vez Amor</v>
          </cell>
          <cell r="C79" t="str">
            <v>Raccord Produções Artísticas e Cinematográficas LTDA.</v>
          </cell>
          <cell r="D79" t="str">
            <v>RJ</v>
          </cell>
          <cell r="E79" t="str">
            <v>Produção Cinematográfica</v>
          </cell>
          <cell r="F79">
            <v>135</v>
          </cell>
          <cell r="G79">
            <v>38000</v>
          </cell>
          <cell r="H79">
            <v>37609</v>
          </cell>
          <cell r="I79" t="str">
            <v>Não houve</v>
          </cell>
          <cell r="J79">
            <v>38000</v>
          </cell>
          <cell r="K79" t="str">
            <v>Captação Parcial</v>
          </cell>
          <cell r="L79">
            <v>877816.45</v>
          </cell>
          <cell r="M79">
            <v>790034.03</v>
          </cell>
          <cell r="N79">
            <v>0</v>
          </cell>
          <cell r="O79">
            <v>87781.64</v>
          </cell>
          <cell r="P79">
            <v>1755632.1199999999</v>
          </cell>
          <cell r="Q79">
            <v>0</v>
          </cell>
          <cell r="R79">
            <v>0</v>
          </cell>
          <cell r="S79">
            <v>1667850.48</v>
          </cell>
          <cell r="T79">
            <v>0</v>
          </cell>
          <cell r="U79">
            <v>1667850.48</v>
          </cell>
          <cell r="V79">
            <v>877816.45</v>
          </cell>
          <cell r="W79">
            <v>790034.03</v>
          </cell>
          <cell r="X79">
            <v>0</v>
          </cell>
          <cell r="Y79">
            <v>0</v>
          </cell>
          <cell r="Z79">
            <v>1667850.48</v>
          </cell>
          <cell r="AA79">
            <v>0</v>
          </cell>
          <cell r="AB79">
            <v>0</v>
          </cell>
          <cell r="AC79">
            <v>1667850.48</v>
          </cell>
          <cell r="AD79">
            <v>87781.64</v>
          </cell>
          <cell r="AE79">
            <v>1755632.1199999996</v>
          </cell>
          <cell r="AF79">
            <v>0</v>
          </cell>
          <cell r="AG79">
            <v>0</v>
          </cell>
          <cell r="AH79">
            <v>675857.14</v>
          </cell>
          <cell r="AI79">
            <v>675857.14</v>
          </cell>
          <cell r="AJ79" t="str">
            <v>21-25406666</v>
          </cell>
          <cell r="AK79" t="str">
            <v>Iracema Supeleto</v>
          </cell>
        </row>
        <row r="80">
          <cell r="A80" t="str">
            <v>023810</v>
          </cell>
          <cell r="B80" t="str">
            <v>Federal (ex - DF)</v>
          </cell>
          <cell r="C80" t="str">
            <v>BsB Cinema Produções ltda.</v>
          </cell>
          <cell r="D80" t="str">
            <v>DF</v>
          </cell>
          <cell r="E80" t="str">
            <v>Produção Cinematográfica</v>
          </cell>
          <cell r="F80">
            <v>141</v>
          </cell>
          <cell r="G80">
            <v>38000</v>
          </cell>
          <cell r="H80">
            <v>37512</v>
          </cell>
          <cell r="I80" t="str">
            <v>Não houve</v>
          </cell>
          <cell r="J80">
            <v>38000</v>
          </cell>
          <cell r="K80" t="str">
            <v>Captação Parcial</v>
          </cell>
          <cell r="L80">
            <v>532100</v>
          </cell>
          <cell r="M80">
            <v>3000000</v>
          </cell>
          <cell r="N80">
            <v>1300000</v>
          </cell>
          <cell r="O80">
            <v>254321</v>
          </cell>
          <cell r="P80">
            <v>5086421</v>
          </cell>
          <cell r="Q80">
            <v>500000</v>
          </cell>
          <cell r="R80">
            <v>0</v>
          </cell>
          <cell r="S80">
            <v>0</v>
          </cell>
          <cell r="T80">
            <v>0</v>
          </cell>
          <cell r="U80">
            <v>500000</v>
          </cell>
          <cell r="V80">
            <v>0</v>
          </cell>
          <cell r="W80">
            <v>0</v>
          </cell>
          <cell r="X80">
            <v>500000</v>
          </cell>
          <cell r="Y80">
            <v>0</v>
          </cell>
          <cell r="Z80">
            <v>500000</v>
          </cell>
          <cell r="AA80">
            <v>1032100</v>
          </cell>
          <cell r="AB80">
            <v>3000000</v>
          </cell>
          <cell r="AC80">
            <v>800000</v>
          </cell>
          <cell r="AD80">
            <v>254321</v>
          </cell>
          <cell r="AE80">
            <v>5086421</v>
          </cell>
          <cell r="AF80">
            <v>0</v>
          </cell>
          <cell r="AG80">
            <v>10000</v>
          </cell>
          <cell r="AH80">
            <v>0</v>
          </cell>
          <cell r="AI80">
            <v>10000</v>
          </cell>
          <cell r="AJ80" t="str">
            <v>61-3611460</v>
          </cell>
          <cell r="AK80" t="str">
            <v>Ângela Guiomar Silveira de Castro</v>
          </cell>
        </row>
        <row r="81">
          <cell r="A81" t="str">
            <v>023811</v>
          </cell>
          <cell r="B81" t="str">
            <v>Nossa Senhora de Caravaggio o filme</v>
          </cell>
          <cell r="C81" t="str">
            <v>Raccord Produções Artísticas e Cinematográficas LTDA.</v>
          </cell>
          <cell r="D81" t="str">
            <v>RJ</v>
          </cell>
          <cell r="E81" t="str">
            <v>Produção Cinematográfica</v>
          </cell>
          <cell r="F81">
            <v>142</v>
          </cell>
          <cell r="G81">
            <v>38000</v>
          </cell>
          <cell r="H81">
            <v>37510</v>
          </cell>
          <cell r="I81" t="str">
            <v>Não houve</v>
          </cell>
          <cell r="J81">
            <v>38000</v>
          </cell>
          <cell r="K81" t="str">
            <v>Aguarda Captação de Recursos</v>
          </cell>
          <cell r="L81">
            <v>0</v>
          </cell>
          <cell r="M81">
            <v>1739029.8</v>
          </cell>
          <cell r="N81">
            <v>0</v>
          </cell>
          <cell r="O81">
            <v>869514.9</v>
          </cell>
          <cell r="P81">
            <v>2608544.7000000002</v>
          </cell>
          <cell r="Q81">
            <v>1900000</v>
          </cell>
          <cell r="R81">
            <v>0</v>
          </cell>
          <cell r="S81">
            <v>0</v>
          </cell>
          <cell r="T81">
            <v>0</v>
          </cell>
          <cell r="U81">
            <v>1900000</v>
          </cell>
          <cell r="V81">
            <v>0</v>
          </cell>
          <cell r="W81">
            <v>0.01</v>
          </cell>
          <cell r="X81">
            <v>0</v>
          </cell>
          <cell r="Y81">
            <v>160970.20000000001</v>
          </cell>
          <cell r="Z81">
            <v>160970.21000000002</v>
          </cell>
          <cell r="AA81">
            <v>1900000</v>
          </cell>
          <cell r="AB81">
            <v>1739029.79</v>
          </cell>
          <cell r="AC81">
            <v>0</v>
          </cell>
          <cell r="AD81">
            <v>708544.7</v>
          </cell>
          <cell r="AE81">
            <v>4347574.49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 t="str">
            <v>21-25406666</v>
          </cell>
          <cell r="AK81" t="str">
            <v>Iracema Supeleto</v>
          </cell>
        </row>
        <row r="82">
          <cell r="A82" t="str">
            <v>023945</v>
          </cell>
          <cell r="B82" t="str">
            <v>Guerra do Paraguai</v>
          </cell>
          <cell r="C82" t="str">
            <v>D Wright Comunicação e Eventos</v>
          </cell>
          <cell r="D82" t="str">
            <v>RJ</v>
          </cell>
          <cell r="E82" t="str">
            <v>Produção Televisiva</v>
          </cell>
          <cell r="F82">
            <v>161</v>
          </cell>
          <cell r="G82">
            <v>38000</v>
          </cell>
          <cell r="H82">
            <v>37651</v>
          </cell>
          <cell r="I82" t="str">
            <v>Não houve</v>
          </cell>
          <cell r="J82">
            <v>38000</v>
          </cell>
          <cell r="K82" t="str">
            <v>Captação Parcial</v>
          </cell>
          <cell r="L82">
            <v>1250000</v>
          </cell>
          <cell r="M82">
            <v>0</v>
          </cell>
          <cell r="N82">
            <v>0</v>
          </cell>
          <cell r="O82">
            <v>1109452.25</v>
          </cell>
          <cell r="P82">
            <v>2359452.25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1250000</v>
          </cell>
          <cell r="AB82">
            <v>0</v>
          </cell>
          <cell r="AC82">
            <v>0</v>
          </cell>
          <cell r="AD82">
            <v>1109452.25</v>
          </cell>
          <cell r="AE82">
            <v>2359452.25</v>
          </cell>
          <cell r="AF82">
            <v>480000</v>
          </cell>
          <cell r="AG82">
            <v>0</v>
          </cell>
          <cell r="AH82">
            <v>0</v>
          </cell>
          <cell r="AI82">
            <v>480000</v>
          </cell>
          <cell r="AJ82" t="str">
            <v>21-25561034</v>
          </cell>
          <cell r="AK82" t="str">
            <v>Denis Wright</v>
          </cell>
        </row>
        <row r="83">
          <cell r="A83" t="str">
            <v>023983</v>
          </cell>
          <cell r="B83" t="str">
            <v>O Boca de Fogo</v>
          </cell>
          <cell r="C83" t="str">
            <v>Matine Filmes LTDA.</v>
          </cell>
          <cell r="D83" t="str">
            <v>RJ</v>
          </cell>
          <cell r="E83" t="str">
            <v>Exibição Cinematográfica</v>
          </cell>
          <cell r="F83">
            <v>166</v>
          </cell>
          <cell r="G83">
            <v>38000</v>
          </cell>
          <cell r="H83">
            <v>37889</v>
          </cell>
          <cell r="I83" t="str">
            <v>Não houve</v>
          </cell>
          <cell r="J83">
            <v>38000</v>
          </cell>
          <cell r="K83" t="str">
            <v>Aguarda Captação de Recursos</v>
          </cell>
          <cell r="L83">
            <v>1384470.6</v>
          </cell>
          <cell r="M83">
            <v>0</v>
          </cell>
          <cell r="N83">
            <v>0</v>
          </cell>
          <cell r="O83">
            <v>240432.08</v>
          </cell>
          <cell r="P83">
            <v>1624902.6800000002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1384470.6</v>
          </cell>
          <cell r="AB83">
            <v>0</v>
          </cell>
          <cell r="AC83">
            <v>0</v>
          </cell>
          <cell r="AD83">
            <v>240432.08</v>
          </cell>
          <cell r="AE83">
            <v>1624902.6800000002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 t="str">
            <v>(21)25114642</v>
          </cell>
          <cell r="AK83" t="str">
            <v>Liuz Carlos Lacerda</v>
          </cell>
        </row>
        <row r="84">
          <cell r="A84" t="str">
            <v>023996</v>
          </cell>
          <cell r="B84" t="str">
            <v>Um Show de Verão ( ex - Sonho de Verão 3)</v>
          </cell>
          <cell r="C84" t="str">
            <v>Diler &amp; Associados LTDA.</v>
          </cell>
          <cell r="D84" t="str">
            <v>RJ</v>
          </cell>
          <cell r="E84" t="str">
            <v>Produção Cinematográfica</v>
          </cell>
          <cell r="F84">
            <v>171</v>
          </cell>
          <cell r="G84">
            <v>38000</v>
          </cell>
          <cell r="H84">
            <v>37539</v>
          </cell>
          <cell r="I84">
            <v>37925</v>
          </cell>
          <cell r="J84">
            <v>38000</v>
          </cell>
          <cell r="K84" t="str">
            <v>Captação Parcial</v>
          </cell>
          <cell r="L84">
            <v>327515.07</v>
          </cell>
          <cell r="M84">
            <v>1100000</v>
          </cell>
          <cell r="N84">
            <v>3000000</v>
          </cell>
          <cell r="O84">
            <v>233027.11</v>
          </cell>
          <cell r="P84">
            <v>4660542.1800000006</v>
          </cell>
          <cell r="Q84">
            <v>12457.9</v>
          </cell>
          <cell r="R84">
            <v>1900000</v>
          </cell>
          <cell r="S84">
            <v>0</v>
          </cell>
          <cell r="T84">
            <v>48024.1</v>
          </cell>
          <cell r="U84">
            <v>1960482</v>
          </cell>
          <cell r="V84">
            <v>0</v>
          </cell>
          <cell r="W84">
            <v>0</v>
          </cell>
          <cell r="X84">
            <v>1000000</v>
          </cell>
          <cell r="Y84">
            <v>0</v>
          </cell>
          <cell r="Z84">
            <v>1000000</v>
          </cell>
          <cell r="AA84">
            <v>339972.97000000003</v>
          </cell>
          <cell r="AB84">
            <v>3000000</v>
          </cell>
          <cell r="AC84">
            <v>2000000</v>
          </cell>
          <cell r="AD84">
            <v>281051.20999999996</v>
          </cell>
          <cell r="AE84">
            <v>5621024.1800000006</v>
          </cell>
          <cell r="AF84">
            <v>150000</v>
          </cell>
          <cell r="AG84">
            <v>380445</v>
          </cell>
          <cell r="AH84">
            <v>1800000</v>
          </cell>
          <cell r="AI84">
            <v>2330445</v>
          </cell>
          <cell r="AJ84" t="str">
            <v>21-2421-1445</v>
          </cell>
          <cell r="AK84" t="str">
            <v>Dilermando Torres Homem Trindade</v>
          </cell>
        </row>
        <row r="85">
          <cell r="A85" t="str">
            <v>024019</v>
          </cell>
          <cell r="B85" t="str">
            <v>Sol Caminhando Contra o Vento (O)</v>
          </cell>
          <cell r="C85" t="str">
            <v>Vemver Comunicação e Difusão Cultural LTDA.</v>
          </cell>
          <cell r="D85" t="str">
            <v>RJ</v>
          </cell>
          <cell r="E85" t="str">
            <v>Produção Cinematográfica</v>
          </cell>
          <cell r="F85">
            <v>178</v>
          </cell>
          <cell r="G85">
            <v>38000</v>
          </cell>
          <cell r="H85">
            <v>37526</v>
          </cell>
          <cell r="I85">
            <v>38279</v>
          </cell>
          <cell r="J85">
            <v>38000</v>
          </cell>
          <cell r="K85" t="str">
            <v>Aguarda Captação de Recursos</v>
          </cell>
          <cell r="L85">
            <v>0</v>
          </cell>
          <cell r="M85">
            <v>1461369</v>
          </cell>
          <cell r="N85">
            <v>0</v>
          </cell>
          <cell r="O85">
            <v>76914.100000000006</v>
          </cell>
          <cell r="P85">
            <v>1538283.1</v>
          </cell>
          <cell r="Q85">
            <v>280000</v>
          </cell>
          <cell r="R85">
            <v>0</v>
          </cell>
          <cell r="S85">
            <v>0</v>
          </cell>
          <cell r="T85">
            <v>0</v>
          </cell>
          <cell r="U85">
            <v>280000</v>
          </cell>
          <cell r="V85">
            <v>0</v>
          </cell>
          <cell r="W85">
            <v>280000</v>
          </cell>
          <cell r="X85">
            <v>0</v>
          </cell>
          <cell r="Y85">
            <v>0</v>
          </cell>
          <cell r="Z85">
            <v>280000</v>
          </cell>
          <cell r="AA85">
            <v>280000</v>
          </cell>
          <cell r="AB85">
            <v>1181369</v>
          </cell>
          <cell r="AC85">
            <v>0</v>
          </cell>
          <cell r="AD85">
            <v>76914.100000000006</v>
          </cell>
          <cell r="AE85">
            <v>1538283.1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 t="str">
            <v>21-2274-4080</v>
          </cell>
          <cell r="AK85" t="str">
            <v>Maria Teresa Porciúncula Moraes (Tetê Moraes)</v>
          </cell>
        </row>
        <row r="86">
          <cell r="A86" t="str">
            <v>024040</v>
          </cell>
          <cell r="B86" t="str">
            <v xml:space="preserve">Batalha </v>
          </cell>
          <cell r="C86" t="str">
            <v>Videofilmes Produções Artísticas LTDA.</v>
          </cell>
          <cell r="D86" t="str">
            <v>RJ</v>
          </cell>
          <cell r="E86" t="str">
            <v>Produção Cinematográfica</v>
          </cell>
          <cell r="F86">
            <v>184</v>
          </cell>
          <cell r="G86">
            <v>38000</v>
          </cell>
          <cell r="H86">
            <v>37526</v>
          </cell>
          <cell r="I86">
            <v>37617</v>
          </cell>
          <cell r="J86">
            <v>38000</v>
          </cell>
          <cell r="K86" t="str">
            <v>Captação Parcial</v>
          </cell>
          <cell r="L86">
            <v>0</v>
          </cell>
          <cell r="M86">
            <v>804354.95</v>
          </cell>
          <cell r="N86">
            <v>0</v>
          </cell>
          <cell r="O86">
            <v>42334.47</v>
          </cell>
          <cell r="P86">
            <v>846689.41999999993</v>
          </cell>
          <cell r="Q86">
            <v>250797.99</v>
          </cell>
          <cell r="R86">
            <v>825645.05</v>
          </cell>
          <cell r="S86">
            <v>0</v>
          </cell>
          <cell r="T86">
            <v>56654.9</v>
          </cell>
          <cell r="U86">
            <v>1133097.94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250797.99</v>
          </cell>
          <cell r="AB86">
            <v>1630000</v>
          </cell>
          <cell r="AC86">
            <v>0</v>
          </cell>
          <cell r="AD86">
            <v>98989.37</v>
          </cell>
          <cell r="AE86">
            <v>1979787.3599999999</v>
          </cell>
          <cell r="AF86">
            <v>250000</v>
          </cell>
          <cell r="AG86">
            <v>1330000</v>
          </cell>
          <cell r="AH86">
            <v>0</v>
          </cell>
          <cell r="AI86">
            <v>1580000</v>
          </cell>
          <cell r="AJ86" t="str">
            <v>21-2556-0810</v>
          </cell>
          <cell r="AK86" t="str">
            <v>Mauricio de Andrade Ramos Filho</v>
          </cell>
        </row>
        <row r="87">
          <cell r="A87" t="str">
            <v>024126</v>
          </cell>
          <cell r="B87" t="str">
            <v>Caça ao Tesouro</v>
          </cell>
          <cell r="C87" t="str">
            <v>Raccord Produções Artísticas e Cinematográficas LTDA.</v>
          </cell>
          <cell r="D87" t="str">
            <v>RJ</v>
          </cell>
          <cell r="E87" t="str">
            <v>Produção Televisiva</v>
          </cell>
          <cell r="F87">
            <v>206</v>
          </cell>
          <cell r="G87">
            <v>38000</v>
          </cell>
          <cell r="H87">
            <v>37539</v>
          </cell>
          <cell r="I87" t="str">
            <v>Não houve</v>
          </cell>
          <cell r="J87">
            <v>38000</v>
          </cell>
          <cell r="K87" t="str">
            <v>Aguarda Captação de Recursos</v>
          </cell>
          <cell r="L87">
            <v>383718.65</v>
          </cell>
          <cell r="M87">
            <v>0</v>
          </cell>
          <cell r="N87">
            <v>0</v>
          </cell>
          <cell r="O87">
            <v>0</v>
          </cell>
          <cell r="P87">
            <v>383718.65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383718.65</v>
          </cell>
          <cell r="AB87">
            <v>0</v>
          </cell>
          <cell r="AC87">
            <v>0</v>
          </cell>
          <cell r="AD87">
            <v>0</v>
          </cell>
          <cell r="AE87">
            <v>383718.65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 t="str">
            <v>21-25406666</v>
          </cell>
          <cell r="AK87" t="str">
            <v>Iracema Supeleto</v>
          </cell>
        </row>
        <row r="88">
          <cell r="A88" t="str">
            <v>024220</v>
          </cell>
          <cell r="B88" t="str">
            <v>BR 163</v>
          </cell>
          <cell r="C88" t="str">
            <v>Cara de Cão Produções LTDA.</v>
          </cell>
          <cell r="D88" t="str">
            <v>RJ</v>
          </cell>
          <cell r="E88" t="str">
            <v>Produção Cinematográfica</v>
          </cell>
          <cell r="F88">
            <v>217</v>
          </cell>
          <cell r="G88">
            <v>38000</v>
          </cell>
          <cell r="H88">
            <v>37816</v>
          </cell>
          <cell r="I88" t="str">
            <v>Não houve</v>
          </cell>
          <cell r="J88">
            <v>38000</v>
          </cell>
          <cell r="K88" t="str">
            <v>Aguarda Captação de Recursos</v>
          </cell>
          <cell r="L88">
            <v>800000</v>
          </cell>
          <cell r="M88">
            <v>2660755</v>
          </cell>
          <cell r="N88">
            <v>0</v>
          </cell>
          <cell r="O88">
            <v>182145</v>
          </cell>
          <cell r="P88">
            <v>3642900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800000</v>
          </cell>
          <cell r="AB88">
            <v>2660755</v>
          </cell>
          <cell r="AC88">
            <v>0</v>
          </cell>
          <cell r="AD88">
            <v>182145</v>
          </cell>
          <cell r="AE88">
            <v>3642900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 t="str">
            <v>21-2556-5799</v>
          </cell>
          <cell r="AK88" t="str">
            <v>Luiz Leitão de Carvalho</v>
          </cell>
        </row>
        <row r="89">
          <cell r="A89" t="str">
            <v>030074</v>
          </cell>
          <cell r="B89" t="str">
            <v>ANITA GARIBALDI - GUERREIRA DA LIBERDADE</v>
          </cell>
          <cell r="C89" t="str">
            <v>Interfilmes do Brasil Produções Artísticas e Cinematográficas LTDA.</v>
          </cell>
          <cell r="D89" t="str">
            <v>RJ</v>
          </cell>
          <cell r="E89" t="str">
            <v>Produção Cinematográfica</v>
          </cell>
          <cell r="F89">
            <v>271</v>
          </cell>
          <cell r="G89">
            <v>38000</v>
          </cell>
          <cell r="H89">
            <v>37860</v>
          </cell>
          <cell r="I89" t="str">
            <v>Não houve</v>
          </cell>
          <cell r="J89">
            <v>38000</v>
          </cell>
          <cell r="K89" t="str">
            <v>Aguarda Captação de Recursos</v>
          </cell>
          <cell r="L89">
            <v>10776206.050000001</v>
          </cell>
          <cell r="M89">
            <v>3000000</v>
          </cell>
          <cell r="N89">
            <v>0</v>
          </cell>
          <cell r="O89">
            <v>725063.45</v>
          </cell>
          <cell r="P89">
            <v>14501269.5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10776206.050000001</v>
          </cell>
          <cell r="AB89">
            <v>3000000</v>
          </cell>
          <cell r="AC89">
            <v>0</v>
          </cell>
          <cell r="AD89">
            <v>725063.45</v>
          </cell>
          <cell r="AE89">
            <v>14501269.5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 t="str">
            <v>21-2220-6039</v>
          </cell>
          <cell r="AK89" t="str">
            <v>Antonio Vitor Lustosa Neto</v>
          </cell>
        </row>
        <row r="90">
          <cell r="A90" t="str">
            <v>030107</v>
          </cell>
          <cell r="B90" t="str">
            <v>COMO ME TORNEI PROFESSOR</v>
          </cell>
          <cell r="C90" t="str">
            <v>Filmes do Equador LTDA.</v>
          </cell>
          <cell r="D90" t="str">
            <v>RJ</v>
          </cell>
          <cell r="E90" t="str">
            <v>Produção Cinematográfica</v>
          </cell>
          <cell r="F90">
            <v>281</v>
          </cell>
          <cell r="G90">
            <v>38000</v>
          </cell>
          <cell r="H90">
            <v>37839</v>
          </cell>
          <cell r="I90" t="str">
            <v>Não houve</v>
          </cell>
          <cell r="J90">
            <v>38000</v>
          </cell>
          <cell r="K90" t="str">
            <v>Aguarda Captação de Recursos</v>
          </cell>
          <cell r="L90">
            <v>0</v>
          </cell>
          <cell r="M90">
            <v>828388.62</v>
          </cell>
          <cell r="N90">
            <v>0</v>
          </cell>
          <cell r="O90">
            <v>43599.4</v>
          </cell>
          <cell r="P90">
            <v>871988.02</v>
          </cell>
          <cell r="Q90">
            <v>828388.62</v>
          </cell>
          <cell r="R90">
            <v>0</v>
          </cell>
          <cell r="S90">
            <v>0</v>
          </cell>
          <cell r="T90">
            <v>0</v>
          </cell>
          <cell r="U90">
            <v>828388.62</v>
          </cell>
          <cell r="V90">
            <v>0</v>
          </cell>
          <cell r="W90">
            <v>828388.62</v>
          </cell>
          <cell r="X90">
            <v>0</v>
          </cell>
          <cell r="Y90">
            <v>0</v>
          </cell>
          <cell r="Z90">
            <v>828388.62</v>
          </cell>
          <cell r="AA90">
            <v>828388.62</v>
          </cell>
          <cell r="AB90">
            <v>0</v>
          </cell>
          <cell r="AC90">
            <v>0</v>
          </cell>
          <cell r="AD90">
            <v>43599.4</v>
          </cell>
          <cell r="AE90">
            <v>871988.02000000014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 t="str">
            <v>21-2240-8161</v>
          </cell>
          <cell r="AK90" t="str">
            <v>Luiz Carlos Barreto Borges</v>
          </cell>
        </row>
        <row r="91">
          <cell r="A91" t="str">
            <v>030238</v>
          </cell>
          <cell r="B91" t="str">
            <v>Affonso Eduardo Reidy, saudades do futuro</v>
          </cell>
          <cell r="C91" t="str">
            <v>Nova Era Produções de Arte LTDA.</v>
          </cell>
          <cell r="D91" t="str">
            <v>RJ</v>
          </cell>
          <cell r="E91" t="str">
            <v>Produção Cinematográfica</v>
          </cell>
          <cell r="F91">
            <v>362</v>
          </cell>
          <cell r="G91">
            <v>38000</v>
          </cell>
          <cell r="H91">
            <v>37901</v>
          </cell>
          <cell r="I91" t="str">
            <v>Não houve</v>
          </cell>
          <cell r="J91">
            <v>38000</v>
          </cell>
          <cell r="K91" t="str">
            <v>Aguarda Captação de Recursos</v>
          </cell>
          <cell r="L91">
            <v>0</v>
          </cell>
          <cell r="M91">
            <v>665920</v>
          </cell>
          <cell r="N91">
            <v>0</v>
          </cell>
          <cell r="O91">
            <v>35048.949999999997</v>
          </cell>
          <cell r="P91">
            <v>700968.95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665920</v>
          </cell>
          <cell r="AC91">
            <v>0</v>
          </cell>
          <cell r="AD91">
            <v>35048.949999999997</v>
          </cell>
          <cell r="AE91">
            <v>700968.95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 t="str">
            <v>21-22496847</v>
          </cell>
          <cell r="AK91" t="str">
            <v>Ana Maria Magalhães</v>
          </cell>
        </row>
        <row r="92">
          <cell r="A92" t="str">
            <v>030287</v>
          </cell>
          <cell r="B92" t="str">
            <v>A Favela em 12 Atos</v>
          </cell>
          <cell r="C92" t="str">
            <v>Giros Produções LTDA.</v>
          </cell>
          <cell r="D92" t="str">
            <v>RJ</v>
          </cell>
          <cell r="E92" t="str">
            <v>Produção Cinematográfica</v>
          </cell>
          <cell r="F92">
            <v>395</v>
          </cell>
          <cell r="G92">
            <v>38000</v>
          </cell>
          <cell r="H92">
            <v>37977</v>
          </cell>
          <cell r="I92" t="str">
            <v>Não houve</v>
          </cell>
          <cell r="J92">
            <v>38000</v>
          </cell>
          <cell r="K92" t="str">
            <v>Aguarda Captação de Recursos</v>
          </cell>
          <cell r="L92">
            <v>0</v>
          </cell>
          <cell r="M92">
            <v>1419545</v>
          </cell>
          <cell r="N92">
            <v>0</v>
          </cell>
          <cell r="O92">
            <v>74713.600000000006</v>
          </cell>
          <cell r="P92">
            <v>1494258.6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1419545</v>
          </cell>
          <cell r="AC92">
            <v>0</v>
          </cell>
          <cell r="AD92">
            <v>74713.600000000006</v>
          </cell>
          <cell r="AE92">
            <v>1494258.6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 t="str">
            <v>21 2556-1800</v>
          </cell>
          <cell r="AK92" t="str">
            <v>Belisario Franca</v>
          </cell>
        </row>
        <row r="93">
          <cell r="A93" t="str">
            <v>030307</v>
          </cell>
          <cell r="B93" t="str">
            <v>TARTARUGAS MARINHAS: SOBREVIVENTES EM EXTINÇÃO.</v>
          </cell>
          <cell r="C93" t="str">
            <v>Canal Azul Produções Culturais LTDA.</v>
          </cell>
          <cell r="D93" t="str">
            <v>SP</v>
          </cell>
          <cell r="E93" t="str">
            <v>Produção Televisiva</v>
          </cell>
          <cell r="F93">
            <v>401</v>
          </cell>
          <cell r="G93">
            <v>38000</v>
          </cell>
          <cell r="H93">
            <v>37937</v>
          </cell>
          <cell r="I93" t="str">
            <v>Não houve</v>
          </cell>
          <cell r="J93">
            <v>38000</v>
          </cell>
          <cell r="K93" t="str">
            <v>Aguarda Captação de Recursos</v>
          </cell>
          <cell r="L93">
            <v>397975.64</v>
          </cell>
          <cell r="M93">
            <v>0</v>
          </cell>
          <cell r="N93">
            <v>0</v>
          </cell>
          <cell r="O93">
            <v>218314.51</v>
          </cell>
          <cell r="P93">
            <v>616290.15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397975.64</v>
          </cell>
          <cell r="AB93">
            <v>0</v>
          </cell>
          <cell r="AC93">
            <v>0</v>
          </cell>
          <cell r="AD93">
            <v>218314.51</v>
          </cell>
          <cell r="AE93">
            <v>616290.15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11367551</v>
          </cell>
          <cell r="AK93" t="str">
            <v>Ricardo Pereira Marinho Aidar</v>
          </cell>
        </row>
        <row r="94">
          <cell r="A94" t="str">
            <v>030356</v>
          </cell>
          <cell r="B94" t="str">
            <v>BRASIL PROFUNDO</v>
          </cell>
          <cell r="C94" t="str">
            <v>Vemver Comunicação e Difusão Cultural LTDA.</v>
          </cell>
          <cell r="D94" t="str">
            <v>RJ</v>
          </cell>
          <cell r="E94" t="str">
            <v>Produção Televisiva</v>
          </cell>
          <cell r="F94">
            <v>413</v>
          </cell>
          <cell r="G94">
            <v>38000</v>
          </cell>
          <cell r="H94">
            <v>37986</v>
          </cell>
          <cell r="I94" t="str">
            <v>Não houve</v>
          </cell>
          <cell r="J94">
            <v>38000</v>
          </cell>
          <cell r="K94" t="str">
            <v>Aguarda Captação de Recursos</v>
          </cell>
          <cell r="L94">
            <v>3444854.02</v>
          </cell>
          <cell r="M94">
            <v>0</v>
          </cell>
          <cell r="N94">
            <v>0</v>
          </cell>
          <cell r="O94">
            <v>181308.11</v>
          </cell>
          <cell r="P94">
            <v>3626162.13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3444854.02</v>
          </cell>
          <cell r="AB94">
            <v>0</v>
          </cell>
          <cell r="AC94">
            <v>0</v>
          </cell>
          <cell r="AD94">
            <v>181308.11</v>
          </cell>
          <cell r="AE94">
            <v>3626162.13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 t="str">
            <v>21-2274-4080</v>
          </cell>
          <cell r="AK94" t="str">
            <v>Maria Teresa Porciúncula Moraes (Tetê Moraes)</v>
          </cell>
        </row>
        <row r="95">
          <cell r="A95" t="str">
            <v>030370</v>
          </cell>
          <cell r="B95" t="str">
            <v>SOBREVIVENTES - OS FILHOS DA GUERRA DOS CANUDOS</v>
          </cell>
          <cell r="C95" t="str">
            <v>Canal Imaginário Comunicação LTDA.</v>
          </cell>
          <cell r="D95" t="str">
            <v>RJ</v>
          </cell>
          <cell r="E95" t="str">
            <v>Exibição Cinematográfica</v>
          </cell>
          <cell r="F95">
            <v>421</v>
          </cell>
          <cell r="G95">
            <v>38000</v>
          </cell>
          <cell r="H95">
            <v>37977</v>
          </cell>
          <cell r="I95">
            <v>38001</v>
          </cell>
          <cell r="J95">
            <v>38000</v>
          </cell>
          <cell r="K95" t="str">
            <v>Captação Parcial</v>
          </cell>
          <cell r="L95">
            <v>199992.08</v>
          </cell>
          <cell r="M95">
            <v>0</v>
          </cell>
          <cell r="N95">
            <v>0</v>
          </cell>
          <cell r="O95">
            <v>0</v>
          </cell>
          <cell r="P95">
            <v>199992.08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199992.08</v>
          </cell>
          <cell r="AB95">
            <v>0</v>
          </cell>
          <cell r="AC95">
            <v>0</v>
          </cell>
          <cell r="AD95">
            <v>0</v>
          </cell>
          <cell r="AE95">
            <v>199992.08</v>
          </cell>
          <cell r="AF95">
            <v>139994.46</v>
          </cell>
          <cell r="AG95">
            <v>0</v>
          </cell>
          <cell r="AH95">
            <v>0</v>
          </cell>
          <cell r="AI95">
            <v>139994.46</v>
          </cell>
          <cell r="AJ95" t="str">
            <v>(21)22563588</v>
          </cell>
          <cell r="AK95" t="str">
            <v>Canal Imaginário Comunicação LTDA.</v>
          </cell>
        </row>
        <row r="96">
          <cell r="A96" t="str">
            <v>014564</v>
          </cell>
          <cell r="B96" t="str">
            <v>Terra Vermelha</v>
          </cell>
          <cell r="C96" t="str">
            <v>Araucária Cinematográfica S/C LTDA.</v>
          </cell>
          <cell r="D96" t="str">
            <v>PR</v>
          </cell>
          <cell r="E96" t="str">
            <v>Produção Cinematográfica</v>
          </cell>
          <cell r="F96">
            <v>113</v>
          </cell>
          <cell r="G96">
            <v>38001</v>
          </cell>
          <cell r="H96">
            <v>37288</v>
          </cell>
          <cell r="I96" t="str">
            <v>Não houve</v>
          </cell>
          <cell r="J96">
            <v>38001</v>
          </cell>
          <cell r="K96" t="str">
            <v>Captação Parcial</v>
          </cell>
          <cell r="L96">
            <v>0</v>
          </cell>
          <cell r="M96">
            <v>3000000</v>
          </cell>
          <cell r="N96">
            <v>0</v>
          </cell>
          <cell r="O96">
            <v>1800000</v>
          </cell>
          <cell r="P96">
            <v>4800000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3000000</v>
          </cell>
          <cell r="AC96">
            <v>0</v>
          </cell>
          <cell r="AD96">
            <v>1800000</v>
          </cell>
          <cell r="AE96">
            <v>4800000</v>
          </cell>
          <cell r="AF96">
            <v>0</v>
          </cell>
          <cell r="AG96">
            <v>500000</v>
          </cell>
          <cell r="AH96">
            <v>0</v>
          </cell>
          <cell r="AI96">
            <v>500000</v>
          </cell>
          <cell r="AJ96" t="str">
            <v>41-3393605</v>
          </cell>
          <cell r="AK96" t="str">
            <v>Cloris de Souza Ferreira</v>
          </cell>
        </row>
        <row r="97">
          <cell r="A97" t="str">
            <v>014570</v>
          </cell>
          <cell r="B97" t="str">
            <v>Sonho de Verão 2</v>
          </cell>
          <cell r="C97" t="str">
            <v>Diler &amp; Associados LTDA.</v>
          </cell>
          <cell r="D97" t="str">
            <v>RJ</v>
          </cell>
          <cell r="E97" t="str">
            <v>Produção Cinematográfica</v>
          </cell>
          <cell r="F97">
            <v>114</v>
          </cell>
          <cell r="G97">
            <v>38001</v>
          </cell>
          <cell r="H97">
            <v>37847</v>
          </cell>
          <cell r="I97" t="str">
            <v>Não houve</v>
          </cell>
          <cell r="J97">
            <v>38001</v>
          </cell>
          <cell r="K97" t="str">
            <v>Aguarda Captação de Recursos</v>
          </cell>
          <cell r="L97">
            <v>411002.41</v>
          </cell>
          <cell r="M97">
            <v>2133418.66</v>
          </cell>
          <cell r="N97">
            <v>0</v>
          </cell>
          <cell r="O97">
            <v>682896.31</v>
          </cell>
          <cell r="P97">
            <v>3227317.3800000004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411002.41</v>
          </cell>
          <cell r="W97">
            <v>2133418.66</v>
          </cell>
          <cell r="X97">
            <v>0</v>
          </cell>
          <cell r="Y97">
            <v>0</v>
          </cell>
          <cell r="Z97">
            <v>2544421.0700000003</v>
          </cell>
          <cell r="AA97">
            <v>0</v>
          </cell>
          <cell r="AB97">
            <v>0</v>
          </cell>
          <cell r="AC97">
            <v>0</v>
          </cell>
          <cell r="AD97">
            <v>682896.31</v>
          </cell>
          <cell r="AE97">
            <v>682896.31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 t="str">
            <v>21-2421-1445</v>
          </cell>
          <cell r="AK97" t="str">
            <v>Dilermando Torres Homem Trindade</v>
          </cell>
        </row>
        <row r="98">
          <cell r="A98" t="str">
            <v>023995</v>
          </cell>
          <cell r="B98" t="str">
            <v>Abracadabra (Pé de Cabra)  ex-Duendes 3</v>
          </cell>
          <cell r="C98" t="str">
            <v>Diler &amp; Associados LTDA.</v>
          </cell>
          <cell r="D98" t="str">
            <v>RJ</v>
          </cell>
          <cell r="E98" t="str">
            <v>Produção Cinematográfica</v>
          </cell>
          <cell r="F98">
            <v>170</v>
          </cell>
          <cell r="G98">
            <v>38001</v>
          </cell>
          <cell r="H98">
            <v>37539</v>
          </cell>
          <cell r="I98">
            <v>37875</v>
          </cell>
          <cell r="J98">
            <v>38001</v>
          </cell>
          <cell r="K98" t="str">
            <v>Captação Parcial</v>
          </cell>
          <cell r="L98">
            <v>367632.62</v>
          </cell>
          <cell r="M98">
            <v>1300000</v>
          </cell>
          <cell r="N98">
            <v>3000000</v>
          </cell>
          <cell r="O98">
            <v>245664.88</v>
          </cell>
          <cell r="P98">
            <v>4913297.5</v>
          </cell>
          <cell r="Q98">
            <v>0</v>
          </cell>
          <cell r="R98">
            <v>1600000</v>
          </cell>
          <cell r="S98">
            <v>0</v>
          </cell>
          <cell r="T98">
            <v>0</v>
          </cell>
          <cell r="U98">
            <v>1600000</v>
          </cell>
          <cell r="V98">
            <v>7632.62</v>
          </cell>
          <cell r="W98">
            <v>0</v>
          </cell>
          <cell r="X98">
            <v>0</v>
          </cell>
          <cell r="Y98">
            <v>0</v>
          </cell>
          <cell r="Z98">
            <v>7632.62</v>
          </cell>
          <cell r="AA98">
            <v>360000</v>
          </cell>
          <cell r="AB98">
            <v>2900000</v>
          </cell>
          <cell r="AC98">
            <v>3000000</v>
          </cell>
          <cell r="AD98">
            <v>245664.88</v>
          </cell>
          <cell r="AE98">
            <v>6505664.8799999999</v>
          </cell>
          <cell r="AF98">
            <v>0</v>
          </cell>
          <cell r="AG98">
            <v>491250</v>
          </cell>
          <cell r="AH98">
            <v>3000000</v>
          </cell>
          <cell r="AI98">
            <v>3491250</v>
          </cell>
          <cell r="AJ98" t="str">
            <v>21-2421-1445</v>
          </cell>
          <cell r="AK98" t="str">
            <v>Dilermando Torres Homem Trindade</v>
          </cell>
        </row>
        <row r="99">
          <cell r="A99" t="str">
            <v>024110</v>
          </cell>
          <cell r="B99" t="str">
            <v>Grande Amor (Um)</v>
          </cell>
          <cell r="C99" t="str">
            <v>Diler &amp; Associados LTDA.</v>
          </cell>
          <cell r="D99" t="str">
            <v>RJ</v>
          </cell>
          <cell r="E99" t="str">
            <v>Produção Cinematográfica</v>
          </cell>
          <cell r="F99">
            <v>203</v>
          </cell>
          <cell r="G99">
            <v>38001</v>
          </cell>
          <cell r="H99">
            <v>37935</v>
          </cell>
          <cell r="I99" t="str">
            <v>Não houve</v>
          </cell>
          <cell r="J99">
            <v>38001</v>
          </cell>
          <cell r="K99" t="str">
            <v>Aguarda Captação de Recursos</v>
          </cell>
          <cell r="L99">
            <v>473210.95</v>
          </cell>
          <cell r="M99">
            <v>2000000</v>
          </cell>
          <cell r="N99">
            <v>2000000</v>
          </cell>
          <cell r="O99">
            <v>235432.16</v>
          </cell>
          <cell r="P99">
            <v>4708643.1100000003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473210.95</v>
          </cell>
          <cell r="AB99">
            <v>2000000</v>
          </cell>
          <cell r="AC99">
            <v>2000000</v>
          </cell>
          <cell r="AD99">
            <v>235432.16</v>
          </cell>
          <cell r="AE99">
            <v>4708643.1100000003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 t="str">
            <v>21-2421-1445</v>
          </cell>
          <cell r="AK99" t="str">
            <v>Dilermando Torres Homem Trindade</v>
          </cell>
        </row>
        <row r="100">
          <cell r="A100" t="str">
            <v>024111</v>
          </cell>
          <cell r="B100" t="str">
            <v>MARIA, MÃE DO FILHO DE DEUS</v>
          </cell>
          <cell r="C100" t="str">
            <v>Diler &amp; Associados LTDA.</v>
          </cell>
          <cell r="D100" t="str">
            <v>RJ</v>
          </cell>
          <cell r="E100" t="str">
            <v>Produção Cinematográfica</v>
          </cell>
          <cell r="F100">
            <v>204</v>
          </cell>
          <cell r="G100">
            <v>38001</v>
          </cell>
          <cell r="H100">
            <v>37606</v>
          </cell>
          <cell r="I100">
            <v>37820</v>
          </cell>
          <cell r="J100">
            <v>38001</v>
          </cell>
          <cell r="K100" t="str">
            <v>Captação Parcial</v>
          </cell>
          <cell r="L100">
            <v>750000</v>
          </cell>
          <cell r="M100">
            <v>1900000</v>
          </cell>
          <cell r="N100">
            <v>2500000</v>
          </cell>
          <cell r="O100">
            <v>272550</v>
          </cell>
          <cell r="P100">
            <v>5422550</v>
          </cell>
          <cell r="Q100">
            <v>0</v>
          </cell>
          <cell r="R100">
            <v>1100000</v>
          </cell>
          <cell r="S100">
            <v>0</v>
          </cell>
          <cell r="T100">
            <v>740000</v>
          </cell>
          <cell r="U100">
            <v>1840000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750000</v>
          </cell>
          <cell r="AB100">
            <v>3000000</v>
          </cell>
          <cell r="AC100">
            <v>2500000</v>
          </cell>
          <cell r="AD100">
            <v>1012550</v>
          </cell>
          <cell r="AE100">
            <v>7262550</v>
          </cell>
          <cell r="AF100">
            <v>0</v>
          </cell>
          <cell r="AG100">
            <v>580000</v>
          </cell>
          <cell r="AH100">
            <v>2499997</v>
          </cell>
          <cell r="AI100">
            <v>3079997</v>
          </cell>
          <cell r="AJ100" t="str">
            <v>21-2421-1445</v>
          </cell>
          <cell r="AK100" t="str">
            <v>Dilermando Torres Homem Trindade</v>
          </cell>
        </row>
        <row r="101">
          <cell r="A101" t="str">
            <v>024135</v>
          </cell>
          <cell r="B101" t="str">
            <v>Deu a louca no SPA</v>
          </cell>
          <cell r="C101" t="str">
            <v>Diler &amp; Associados LTDA.</v>
          </cell>
          <cell r="D101" t="str">
            <v>RJ</v>
          </cell>
          <cell r="E101" t="str">
            <v>Produção Cinematográfica</v>
          </cell>
          <cell r="F101">
            <v>207</v>
          </cell>
          <cell r="G101">
            <v>38001</v>
          </cell>
          <cell r="H101">
            <v>37935</v>
          </cell>
          <cell r="I101" t="str">
            <v>Não houve</v>
          </cell>
          <cell r="J101">
            <v>38001</v>
          </cell>
          <cell r="K101" t="str">
            <v>Aguarda Captação de Recursos</v>
          </cell>
          <cell r="L101">
            <v>242500</v>
          </cell>
          <cell r="M101">
            <v>2000000</v>
          </cell>
          <cell r="N101">
            <v>2000000</v>
          </cell>
          <cell r="O101">
            <v>223289.82</v>
          </cell>
          <cell r="P101">
            <v>4465789.82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242500</v>
          </cell>
          <cell r="AB101">
            <v>2000000</v>
          </cell>
          <cell r="AC101">
            <v>2000000</v>
          </cell>
          <cell r="AD101">
            <v>223289.82</v>
          </cell>
          <cell r="AE101">
            <v>4465789.82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 t="str">
            <v>21-2421-1445</v>
          </cell>
          <cell r="AK101" t="str">
            <v>Dilermando Torres Homem Trindade</v>
          </cell>
        </row>
        <row r="102">
          <cell r="A102" t="str">
            <v>024206</v>
          </cell>
          <cell r="B102" t="str">
            <v>Carne e o Sonho (A)</v>
          </cell>
          <cell r="C102" t="str">
            <v>Boteco Cinematográfico LTDA.</v>
          </cell>
          <cell r="D102" t="str">
            <v>RJ</v>
          </cell>
          <cell r="E102" t="str">
            <v>Produção Cinematográfica</v>
          </cell>
          <cell r="F102">
            <v>216</v>
          </cell>
          <cell r="G102">
            <v>38001</v>
          </cell>
          <cell r="H102">
            <v>37827</v>
          </cell>
          <cell r="I102" t="str">
            <v>Não houve</v>
          </cell>
          <cell r="J102">
            <v>38001</v>
          </cell>
          <cell r="K102" t="str">
            <v>Aguarda Captação de Recursos</v>
          </cell>
          <cell r="L102">
            <v>715118.2</v>
          </cell>
          <cell r="M102">
            <v>0</v>
          </cell>
          <cell r="N102">
            <v>0</v>
          </cell>
          <cell r="O102">
            <v>37637.800000000003</v>
          </cell>
          <cell r="P102">
            <v>752756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715118.2</v>
          </cell>
          <cell r="AB102">
            <v>0</v>
          </cell>
          <cell r="AC102">
            <v>0</v>
          </cell>
          <cell r="AD102">
            <v>37637.800000000003</v>
          </cell>
          <cell r="AE102">
            <v>752756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 t="str">
            <v>21-2557-9962</v>
          </cell>
          <cell r="AK102" t="str">
            <v>Frederico Cardoso</v>
          </cell>
        </row>
        <row r="103">
          <cell r="A103" t="str">
            <v>024245</v>
          </cell>
          <cell r="B103" t="str">
            <v>Baixinhos (Os)</v>
          </cell>
          <cell r="C103" t="str">
            <v>Diler &amp; Associados LTDA.</v>
          </cell>
          <cell r="D103" t="str">
            <v>RJ</v>
          </cell>
          <cell r="E103" t="str">
            <v>Produção Cinematográfica</v>
          </cell>
          <cell r="F103">
            <v>219</v>
          </cell>
          <cell r="G103">
            <v>38001</v>
          </cell>
          <cell r="H103">
            <v>37935</v>
          </cell>
          <cell r="I103" t="str">
            <v>Não houve</v>
          </cell>
          <cell r="J103">
            <v>38001</v>
          </cell>
          <cell r="K103" t="str">
            <v>Aguarda Captação de Recursos</v>
          </cell>
          <cell r="L103">
            <v>0</v>
          </cell>
          <cell r="M103">
            <v>3000000</v>
          </cell>
          <cell r="N103">
            <v>3000000</v>
          </cell>
          <cell r="O103">
            <v>0</v>
          </cell>
          <cell r="P103">
            <v>6000000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3000000</v>
          </cell>
          <cell r="AC103">
            <v>3000000</v>
          </cell>
          <cell r="AD103">
            <v>0</v>
          </cell>
          <cell r="AE103">
            <v>6000000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 t="str">
            <v>21-2421-1445</v>
          </cell>
          <cell r="AK103" t="str">
            <v>Dilermando Torres Homem Trindade</v>
          </cell>
        </row>
        <row r="104">
          <cell r="A104" t="str">
            <v>024246</v>
          </cell>
          <cell r="B104" t="str">
            <v>Romeu e Julieta</v>
          </cell>
          <cell r="C104" t="str">
            <v>Diler &amp; Associados LTDA.</v>
          </cell>
          <cell r="D104" t="str">
            <v>RJ</v>
          </cell>
          <cell r="E104" t="str">
            <v>Produção Cinematográfica</v>
          </cell>
          <cell r="F104">
            <v>220</v>
          </cell>
          <cell r="G104">
            <v>38001</v>
          </cell>
          <cell r="H104">
            <v>37935</v>
          </cell>
          <cell r="I104" t="str">
            <v>Não houve</v>
          </cell>
          <cell r="J104">
            <v>38001</v>
          </cell>
          <cell r="K104" t="str">
            <v>Aguarda Captação de Recursos</v>
          </cell>
          <cell r="L104">
            <v>555000</v>
          </cell>
          <cell r="M104">
            <v>2000000</v>
          </cell>
          <cell r="N104">
            <v>2000000</v>
          </cell>
          <cell r="O104">
            <v>242065.47</v>
          </cell>
          <cell r="P104">
            <v>4797065.47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555000</v>
          </cell>
          <cell r="AB104">
            <v>2000000</v>
          </cell>
          <cell r="AC104">
            <v>2000000</v>
          </cell>
          <cell r="AD104">
            <v>242065.47</v>
          </cell>
          <cell r="AE104">
            <v>4797065.47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 t="str">
            <v>21-2421-1445</v>
          </cell>
          <cell r="AK104" t="str">
            <v>Dilermando Torres Homem Trindade</v>
          </cell>
        </row>
        <row r="105">
          <cell r="A105" t="str">
            <v>030021</v>
          </cell>
          <cell r="B105" t="str">
            <v>O VELHO GUERREIRO</v>
          </cell>
          <cell r="C105" t="str">
            <v>Copacabana Distribuidora de Filmes LTDA.</v>
          </cell>
          <cell r="D105" t="str">
            <v>RJ</v>
          </cell>
          <cell r="E105" t="str">
            <v>Exibição Cinematográfica</v>
          </cell>
          <cell r="F105">
            <v>240</v>
          </cell>
          <cell r="G105">
            <v>38001</v>
          </cell>
          <cell r="H105">
            <v>37826</v>
          </cell>
          <cell r="I105" t="str">
            <v>Não houve</v>
          </cell>
          <cell r="J105">
            <v>38001</v>
          </cell>
          <cell r="K105" t="str">
            <v>Aguarda Captação de Recursos</v>
          </cell>
          <cell r="L105">
            <v>1047205</v>
          </cell>
          <cell r="M105">
            <v>1047205</v>
          </cell>
          <cell r="N105">
            <v>0</v>
          </cell>
          <cell r="O105">
            <v>0</v>
          </cell>
          <cell r="P105">
            <v>2094410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1047205</v>
          </cell>
          <cell r="AB105">
            <v>1047205</v>
          </cell>
          <cell r="AC105">
            <v>0</v>
          </cell>
          <cell r="AD105">
            <v>0</v>
          </cell>
          <cell r="AE105">
            <v>2094410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 t="str">
            <v>(21)22539656</v>
          </cell>
          <cell r="AK105" t="str">
            <v>Jarbas Barbosa</v>
          </cell>
        </row>
        <row r="106">
          <cell r="A106" t="str">
            <v>030038</v>
          </cell>
          <cell r="B106" t="str">
            <v>ALMAS PERDIDAS</v>
          </cell>
          <cell r="C106" t="str">
            <v>Romana Productions LTDA.</v>
          </cell>
          <cell r="D106" t="str">
            <v>RJ</v>
          </cell>
          <cell r="E106" t="str">
            <v>Produção Cinematográfica</v>
          </cell>
          <cell r="F106">
            <v>250</v>
          </cell>
          <cell r="G106">
            <v>38001</v>
          </cell>
          <cell r="H106">
            <v>37986</v>
          </cell>
          <cell r="I106" t="str">
            <v>Não houve</v>
          </cell>
          <cell r="J106">
            <v>38001</v>
          </cell>
          <cell r="K106" t="str">
            <v>Aguarda Captação de Recursos</v>
          </cell>
          <cell r="L106">
            <v>518672.35</v>
          </cell>
          <cell r="M106">
            <v>1210235.49</v>
          </cell>
          <cell r="N106">
            <v>0</v>
          </cell>
          <cell r="O106">
            <v>90995.15</v>
          </cell>
          <cell r="P106">
            <v>1819902.9899999998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518672.35</v>
          </cell>
          <cell r="AB106">
            <v>1210235.49</v>
          </cell>
          <cell r="AC106">
            <v>0</v>
          </cell>
          <cell r="AD106">
            <v>90995.15</v>
          </cell>
          <cell r="AE106">
            <v>1819902.9899999998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 t="str">
            <v>21-25478689</v>
          </cell>
          <cell r="AK106" t="str">
            <v>Stelvio Bruno Rosi</v>
          </cell>
        </row>
        <row r="107">
          <cell r="A107" t="str">
            <v>030045</v>
          </cell>
          <cell r="B107" t="str">
            <v>O REI DA VOZ</v>
          </cell>
          <cell r="C107" t="str">
            <v>Diler &amp; Associados LTDA.</v>
          </cell>
          <cell r="D107" t="str">
            <v>RJ</v>
          </cell>
          <cell r="E107" t="str">
            <v>Produção Cinematográfica</v>
          </cell>
          <cell r="F107">
            <v>254</v>
          </cell>
          <cell r="G107">
            <v>38001</v>
          </cell>
          <cell r="H107">
            <v>37858</v>
          </cell>
          <cell r="I107" t="str">
            <v>Não houve</v>
          </cell>
          <cell r="J107">
            <v>38001</v>
          </cell>
          <cell r="K107" t="str">
            <v>Aguarda Captação de Recursos</v>
          </cell>
          <cell r="L107">
            <v>696733.5</v>
          </cell>
          <cell r="M107">
            <v>1500000</v>
          </cell>
          <cell r="N107">
            <v>1000000</v>
          </cell>
          <cell r="O107">
            <v>168249.13</v>
          </cell>
          <cell r="P107">
            <v>3364982.63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696733.5</v>
          </cell>
          <cell r="AB107">
            <v>1500000</v>
          </cell>
          <cell r="AC107">
            <v>1000000</v>
          </cell>
          <cell r="AD107">
            <v>168249.13</v>
          </cell>
          <cell r="AE107">
            <v>3364982.63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 t="str">
            <v>21-2421-1445</v>
          </cell>
          <cell r="AK107" t="str">
            <v>Dilermando Torres Homem Trindade</v>
          </cell>
        </row>
        <row r="108">
          <cell r="A108" t="str">
            <v>030055</v>
          </cell>
          <cell r="B108" t="str">
            <v>BOLEIROS 2</v>
          </cell>
          <cell r="C108" t="str">
            <v>SP Filmes de São Paulo LTDA.</v>
          </cell>
          <cell r="D108" t="str">
            <v>SP</v>
          </cell>
          <cell r="E108" t="str">
            <v>Produção Cinematográfica</v>
          </cell>
          <cell r="F108">
            <v>260</v>
          </cell>
          <cell r="G108">
            <v>38001</v>
          </cell>
          <cell r="H108">
            <v>37831</v>
          </cell>
          <cell r="I108" t="str">
            <v>Não houve</v>
          </cell>
          <cell r="J108">
            <v>38001</v>
          </cell>
          <cell r="K108" t="str">
            <v>Aguarda Captação de Recursos</v>
          </cell>
          <cell r="L108">
            <v>650000.79</v>
          </cell>
          <cell r="M108">
            <v>1737000</v>
          </cell>
          <cell r="N108">
            <v>1730248</v>
          </cell>
          <cell r="O108">
            <v>216697.3</v>
          </cell>
          <cell r="P108">
            <v>4333946.09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1000000</v>
          </cell>
          <cell r="Y108">
            <v>0</v>
          </cell>
          <cell r="Z108">
            <v>1000000</v>
          </cell>
          <cell r="AA108">
            <v>650000.79</v>
          </cell>
          <cell r="AB108">
            <v>1737000</v>
          </cell>
          <cell r="AC108">
            <v>730248</v>
          </cell>
          <cell r="AD108">
            <v>216697.3</v>
          </cell>
          <cell r="AE108">
            <v>3333946.09</v>
          </cell>
          <cell r="AF108">
            <v>0</v>
          </cell>
          <cell r="AG108">
            <v>529000</v>
          </cell>
          <cell r="AH108">
            <v>0</v>
          </cell>
          <cell r="AI108">
            <v>529000</v>
          </cell>
          <cell r="AJ108" t="str">
            <v>11-38158432</v>
          </cell>
          <cell r="AK108" t="str">
            <v>Ugo Giorgetti</v>
          </cell>
        </row>
        <row r="109">
          <cell r="A109" t="str">
            <v>030142</v>
          </cell>
          <cell r="B109" t="str">
            <v>Águas do Brasil</v>
          </cell>
          <cell r="C109" t="str">
            <v>Filmes do Equador LTDA.</v>
          </cell>
          <cell r="D109" t="str">
            <v>RJ</v>
          </cell>
          <cell r="E109" t="str">
            <v>Produção Cinematográfica</v>
          </cell>
          <cell r="F109">
            <v>304</v>
          </cell>
          <cell r="G109">
            <v>38001</v>
          </cell>
          <cell r="H109">
            <v>37851</v>
          </cell>
          <cell r="I109" t="str">
            <v>Não houve</v>
          </cell>
          <cell r="J109">
            <v>38001</v>
          </cell>
          <cell r="K109" t="str">
            <v>Captação Parcial</v>
          </cell>
          <cell r="L109">
            <v>417447.63</v>
          </cell>
          <cell r="M109">
            <v>500000</v>
          </cell>
          <cell r="N109">
            <v>0</v>
          </cell>
          <cell r="O109">
            <v>48286.720000000001</v>
          </cell>
          <cell r="P109">
            <v>965734.35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417447.63</v>
          </cell>
          <cell r="AB109">
            <v>500000</v>
          </cell>
          <cell r="AC109">
            <v>0</v>
          </cell>
          <cell r="AD109">
            <v>48286.720000000001</v>
          </cell>
          <cell r="AE109">
            <v>965734.35</v>
          </cell>
          <cell r="AF109">
            <v>280000</v>
          </cell>
          <cell r="AG109">
            <v>0</v>
          </cell>
          <cell r="AH109">
            <v>0</v>
          </cell>
          <cell r="AI109">
            <v>280000</v>
          </cell>
          <cell r="AJ109" t="str">
            <v>21-2240-8161</v>
          </cell>
          <cell r="AK109" t="str">
            <v>Luiz Carlos Barreto Borges</v>
          </cell>
        </row>
        <row r="110">
          <cell r="A110" t="str">
            <v>030149</v>
          </cell>
          <cell r="B110" t="str">
            <v>DO CHUI AO OIAPOQUE</v>
          </cell>
          <cell r="C110" t="str">
            <v>vídeo no ar produções e pós produções LTDA.</v>
          </cell>
          <cell r="D110" t="str">
            <v>RJ</v>
          </cell>
          <cell r="E110" t="str">
            <v>Produção Cinematográfica</v>
          </cell>
          <cell r="F110">
            <v>310</v>
          </cell>
          <cell r="G110">
            <v>38001</v>
          </cell>
          <cell r="H110">
            <v>37883</v>
          </cell>
          <cell r="I110" t="str">
            <v>Não houve</v>
          </cell>
          <cell r="J110">
            <v>38001</v>
          </cell>
          <cell r="K110" t="str">
            <v>Aguarda Captação de Recursos</v>
          </cell>
          <cell r="L110">
            <v>268151</v>
          </cell>
          <cell r="M110">
            <v>268151.99</v>
          </cell>
          <cell r="N110">
            <v>0</v>
          </cell>
          <cell r="O110">
            <v>300000</v>
          </cell>
          <cell r="P110">
            <v>836302.99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268151</v>
          </cell>
          <cell r="AB110">
            <v>268151.99</v>
          </cell>
          <cell r="AC110">
            <v>0</v>
          </cell>
          <cell r="AD110">
            <v>300000</v>
          </cell>
          <cell r="AE110">
            <v>836302.99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25406666</v>
          </cell>
          <cell r="AK110" t="str">
            <v>Luiz Antônio Seixas Ferreira de Andrade</v>
          </cell>
        </row>
        <row r="111">
          <cell r="A111" t="str">
            <v>030183</v>
          </cell>
          <cell r="B111" t="str">
            <v>ORQUESTRA DOS MENINOS</v>
          </cell>
          <cell r="C111" t="str">
            <v>Melodrama Produções LTDA.</v>
          </cell>
          <cell r="D111" t="str">
            <v>RJ</v>
          </cell>
          <cell r="E111" t="str">
            <v>Produção Cinematográfica</v>
          </cell>
          <cell r="F111">
            <v>329</v>
          </cell>
          <cell r="G111">
            <v>38001</v>
          </cell>
          <cell r="H111">
            <v>37862</v>
          </cell>
          <cell r="I111" t="str">
            <v>Não houve</v>
          </cell>
          <cell r="J111">
            <v>38001</v>
          </cell>
          <cell r="K111" t="str">
            <v>Aguarda Captação de Recursos</v>
          </cell>
          <cell r="L111">
            <v>800000</v>
          </cell>
          <cell r="M111">
            <v>2000000</v>
          </cell>
          <cell r="N111">
            <v>2000000</v>
          </cell>
          <cell r="O111">
            <v>485960.25</v>
          </cell>
          <cell r="P111">
            <v>5285960.25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800000</v>
          </cell>
          <cell r="AB111">
            <v>2000000</v>
          </cell>
          <cell r="AC111">
            <v>2000000</v>
          </cell>
          <cell r="AD111">
            <v>485960.25</v>
          </cell>
          <cell r="AE111">
            <v>5285960.25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 t="str">
            <v>21-22852645</v>
          </cell>
          <cell r="AK111" t="str">
            <v>Gláucia Madalena Moreira Camargos</v>
          </cell>
        </row>
        <row r="112">
          <cell r="A112" t="str">
            <v>030200</v>
          </cell>
          <cell r="B112" t="str">
            <v>SELVAGEM</v>
          </cell>
          <cell r="C112" t="str">
            <v>Microcam Brasil LTDA.</v>
          </cell>
          <cell r="D112" t="str">
            <v>SP</v>
          </cell>
          <cell r="E112" t="str">
            <v>Produção Televisiva</v>
          </cell>
          <cell r="F112">
            <v>338</v>
          </cell>
          <cell r="G112">
            <v>38001</v>
          </cell>
          <cell r="H112">
            <v>37979</v>
          </cell>
          <cell r="I112" t="str">
            <v>Não houve</v>
          </cell>
          <cell r="J112">
            <v>38001</v>
          </cell>
          <cell r="K112" t="str">
            <v>Aguarda Captação de Recursos</v>
          </cell>
          <cell r="L112">
            <v>0</v>
          </cell>
          <cell r="M112">
            <v>120745</v>
          </cell>
          <cell r="N112">
            <v>0</v>
          </cell>
          <cell r="O112">
            <v>6355</v>
          </cell>
          <cell r="P112">
            <v>127100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120745</v>
          </cell>
          <cell r="AC112">
            <v>0</v>
          </cell>
          <cell r="AD112">
            <v>6355</v>
          </cell>
          <cell r="AE112">
            <v>127100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 t="str">
            <v>(11)38150908</v>
          </cell>
          <cell r="AK112" t="str">
            <v>Paulo Antônio Diesner Azevedo.</v>
          </cell>
        </row>
        <row r="113">
          <cell r="A113" t="str">
            <v>030254</v>
          </cell>
          <cell r="B113" t="str">
            <v>A CASA VERDE</v>
          </cell>
          <cell r="C113" t="str">
            <v>ACCORDE FILMES LTDA.</v>
          </cell>
          <cell r="D113" t="str">
            <v>RS</v>
          </cell>
          <cell r="E113" t="str">
            <v>Produção Cinematográfica</v>
          </cell>
          <cell r="F113">
            <v>372</v>
          </cell>
          <cell r="G113">
            <v>38001</v>
          </cell>
          <cell r="H113">
            <v>37916</v>
          </cell>
          <cell r="I113" t="str">
            <v>Não houve</v>
          </cell>
          <cell r="J113">
            <v>38001</v>
          </cell>
          <cell r="K113" t="str">
            <v>Aguarda Captação de Recursos</v>
          </cell>
          <cell r="L113">
            <v>0</v>
          </cell>
          <cell r="M113">
            <v>1561210</v>
          </cell>
          <cell r="N113">
            <v>390302</v>
          </cell>
          <cell r="O113">
            <v>137908.95000000001</v>
          </cell>
          <cell r="P113">
            <v>2089420.95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1561210</v>
          </cell>
          <cell r="AC113">
            <v>390302</v>
          </cell>
          <cell r="AD113">
            <v>137908.95000000001</v>
          </cell>
          <cell r="AE113">
            <v>2089420.95</v>
          </cell>
          <cell r="AF113">
            <v>0</v>
          </cell>
          <cell r="AG113">
            <v>63750</v>
          </cell>
          <cell r="AH113">
            <v>0</v>
          </cell>
          <cell r="AI113">
            <v>63750</v>
          </cell>
          <cell r="AJ113" t="str">
            <v>51 3334-0000</v>
          </cell>
          <cell r="AK113" t="str">
            <v>Paulo Nascimento</v>
          </cell>
        </row>
        <row r="114">
          <cell r="A114" t="str">
            <v>030286</v>
          </cell>
          <cell r="B114" t="str">
            <v>O FIM E O PRINCÍPIO</v>
          </cell>
          <cell r="C114" t="str">
            <v>Videofilmes Produções Artísticas LTDA.</v>
          </cell>
          <cell r="D114" t="str">
            <v>RJ</v>
          </cell>
          <cell r="E114" t="str">
            <v>Produção Cinematográfica</v>
          </cell>
          <cell r="F114">
            <v>394</v>
          </cell>
          <cell r="G114">
            <v>38001</v>
          </cell>
          <cell r="H114">
            <v>37942</v>
          </cell>
          <cell r="I114" t="str">
            <v>Não houve</v>
          </cell>
          <cell r="J114">
            <v>38001</v>
          </cell>
          <cell r="K114" t="str">
            <v>Aguarda Captação de Recursos</v>
          </cell>
          <cell r="L114">
            <v>166875.64000000001</v>
          </cell>
          <cell r="M114">
            <v>625783.65</v>
          </cell>
          <cell r="N114">
            <v>0</v>
          </cell>
          <cell r="O114">
            <v>41718.910000000003</v>
          </cell>
          <cell r="P114">
            <v>834378.20000000007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166875.64000000001</v>
          </cell>
          <cell r="AB114">
            <v>625783.65</v>
          </cell>
          <cell r="AC114">
            <v>0</v>
          </cell>
          <cell r="AD114">
            <v>41718.910000000003</v>
          </cell>
          <cell r="AE114">
            <v>834378.20000000007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 t="str">
            <v>21-2556-0810</v>
          </cell>
          <cell r="AK114" t="str">
            <v>Mauricio de Andrade Ramos Filho</v>
          </cell>
        </row>
        <row r="115">
          <cell r="A115" t="str">
            <v>970606</v>
          </cell>
          <cell r="B115" t="str">
            <v>Cartomante (A)</v>
          </cell>
          <cell r="C115" t="str">
            <v>Wagner de Assis Produções LTDA.</v>
          </cell>
          <cell r="D115" t="str">
            <v>RJ</v>
          </cell>
          <cell r="E115" t="str">
            <v>Produção Cinematográfica</v>
          </cell>
          <cell r="F115">
            <v>430</v>
          </cell>
          <cell r="G115">
            <v>38001</v>
          </cell>
          <cell r="H115">
            <v>35758</v>
          </cell>
          <cell r="I115">
            <v>37253</v>
          </cell>
          <cell r="J115">
            <v>38001</v>
          </cell>
          <cell r="K115" t="str">
            <v>Captação Parcial</v>
          </cell>
          <cell r="L115">
            <v>0</v>
          </cell>
          <cell r="M115">
            <v>2833046</v>
          </cell>
          <cell r="N115">
            <v>0</v>
          </cell>
          <cell r="O115">
            <v>0</v>
          </cell>
          <cell r="P115">
            <v>2833046</v>
          </cell>
          <cell r="Q115">
            <v>465531</v>
          </cell>
          <cell r="R115">
            <v>45000</v>
          </cell>
          <cell r="S115">
            <v>530171</v>
          </cell>
          <cell r="T115">
            <v>80209</v>
          </cell>
          <cell r="U115">
            <v>1120911</v>
          </cell>
          <cell r="V115">
            <v>0</v>
          </cell>
          <cell r="W115">
            <v>2333046</v>
          </cell>
          <cell r="X115">
            <v>100000</v>
          </cell>
          <cell r="Y115">
            <v>0</v>
          </cell>
          <cell r="Z115">
            <v>2433046</v>
          </cell>
          <cell r="AA115">
            <v>465531</v>
          </cell>
          <cell r="AB115">
            <v>545000</v>
          </cell>
          <cell r="AC115">
            <v>430171</v>
          </cell>
          <cell r="AD115">
            <v>80209</v>
          </cell>
          <cell r="AE115">
            <v>1520911</v>
          </cell>
          <cell r="AF115">
            <v>0</v>
          </cell>
          <cell r="AG115">
            <v>480000</v>
          </cell>
          <cell r="AH115">
            <v>101612.6</v>
          </cell>
          <cell r="AI115">
            <v>581612.6</v>
          </cell>
          <cell r="AJ115" t="str">
            <v>21-34339086</v>
          </cell>
          <cell r="AK115" t="str">
            <v>Wagner Luis de Assis Coelho</v>
          </cell>
        </row>
        <row r="116">
          <cell r="A116" t="str">
            <v>971060</v>
          </cell>
          <cell r="B116" t="str">
            <v>Meteoro</v>
          </cell>
          <cell r="C116" t="str">
            <v>ANANÃ PRODUÇÕES, EVENTOS E ASSESSORIA DE MARKETING LTDA.</v>
          </cell>
          <cell r="D116" t="str">
            <v>RJ</v>
          </cell>
          <cell r="E116" t="str">
            <v>Produção Cinematográfica</v>
          </cell>
          <cell r="F116">
            <v>431</v>
          </cell>
          <cell r="G116">
            <v>38001</v>
          </cell>
          <cell r="H116">
            <v>35725</v>
          </cell>
          <cell r="I116">
            <v>37314</v>
          </cell>
          <cell r="J116">
            <v>38001</v>
          </cell>
          <cell r="K116" t="str">
            <v>Captação Parcial</v>
          </cell>
          <cell r="L116">
            <v>472961</v>
          </cell>
          <cell r="M116">
            <v>3000000</v>
          </cell>
          <cell r="N116">
            <v>0</v>
          </cell>
          <cell r="O116">
            <v>0</v>
          </cell>
          <cell r="P116">
            <v>3472961</v>
          </cell>
          <cell r="Q116">
            <v>2455619.88</v>
          </cell>
          <cell r="R116">
            <v>856971</v>
          </cell>
          <cell r="S116">
            <v>0</v>
          </cell>
          <cell r="T116">
            <v>2795402.52</v>
          </cell>
          <cell r="U116">
            <v>6107993.4000000004</v>
          </cell>
          <cell r="V116">
            <v>0</v>
          </cell>
          <cell r="W116">
            <v>856971</v>
          </cell>
          <cell r="X116">
            <v>0</v>
          </cell>
          <cell r="Y116">
            <v>1766412</v>
          </cell>
          <cell r="Z116">
            <v>2623383</v>
          </cell>
          <cell r="AA116">
            <v>2928580.88</v>
          </cell>
          <cell r="AB116">
            <v>3000000</v>
          </cell>
          <cell r="AC116">
            <v>0</v>
          </cell>
          <cell r="AD116">
            <v>1028990.52</v>
          </cell>
          <cell r="AE116">
            <v>6957571.4000000004</v>
          </cell>
          <cell r="AF116">
            <v>1400000</v>
          </cell>
          <cell r="AG116">
            <v>2161509</v>
          </cell>
          <cell r="AH116">
            <v>0</v>
          </cell>
          <cell r="AI116">
            <v>3561509</v>
          </cell>
          <cell r="AJ116" t="str">
            <v>21 25116243</v>
          </cell>
          <cell r="AK116" t="str">
            <v>Julio Cesar Saraiva Uchoa</v>
          </cell>
        </row>
        <row r="117">
          <cell r="A117" t="str">
            <v>984646</v>
          </cell>
          <cell r="B117" t="str">
            <v>Viva o povo Brasileiro</v>
          </cell>
          <cell r="C117" t="str">
            <v>Fantasias Luminosas LTDA.</v>
          </cell>
          <cell r="D117" t="str">
            <v>DF</v>
          </cell>
          <cell r="E117" t="str">
            <v>Produção Cinematográfica</v>
          </cell>
          <cell r="F117">
            <v>450</v>
          </cell>
          <cell r="G117">
            <v>38001</v>
          </cell>
          <cell r="H117">
            <v>36550</v>
          </cell>
          <cell r="I117">
            <v>37266</v>
          </cell>
          <cell r="J117">
            <v>38001</v>
          </cell>
          <cell r="K117" t="str">
            <v>Captação Parcial</v>
          </cell>
          <cell r="L117">
            <v>2000000</v>
          </cell>
          <cell r="M117">
            <v>3000000</v>
          </cell>
          <cell r="N117">
            <v>0</v>
          </cell>
          <cell r="O117">
            <v>0</v>
          </cell>
          <cell r="P117">
            <v>5000000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1011471.2</v>
          </cell>
          <cell r="W117">
            <v>800000</v>
          </cell>
          <cell r="X117">
            <v>0</v>
          </cell>
          <cell r="Y117">
            <v>0</v>
          </cell>
          <cell r="Z117">
            <v>1811471.2</v>
          </cell>
          <cell r="AA117">
            <v>988528.8</v>
          </cell>
          <cell r="AB117">
            <v>2200000</v>
          </cell>
          <cell r="AC117">
            <v>0</v>
          </cell>
          <cell r="AD117">
            <v>0</v>
          </cell>
          <cell r="AE117">
            <v>3188528.8</v>
          </cell>
          <cell r="AF117">
            <v>0</v>
          </cell>
          <cell r="AG117">
            <v>400000</v>
          </cell>
          <cell r="AH117">
            <v>0</v>
          </cell>
          <cell r="AI117">
            <v>400000</v>
          </cell>
          <cell r="AJ117" t="str">
            <v>61 3287218</v>
          </cell>
          <cell r="AK117" t="str">
            <v>José Ronaldo Lopes Duque</v>
          </cell>
        </row>
        <row r="118">
          <cell r="A118" t="str">
            <v>993387</v>
          </cell>
          <cell r="B118" t="str">
            <v>Benjamim</v>
          </cell>
          <cell r="C118" t="str">
            <v>Dueto Produções e Publicidade LTDA.</v>
          </cell>
          <cell r="D118" t="str">
            <v>RJ</v>
          </cell>
          <cell r="E118" t="str">
            <v>Produção Cinematográfica</v>
          </cell>
          <cell r="F118">
            <v>462</v>
          </cell>
          <cell r="G118">
            <v>38001</v>
          </cell>
          <cell r="H118">
            <v>36476</v>
          </cell>
          <cell r="I118">
            <v>37272</v>
          </cell>
          <cell r="J118">
            <v>38001</v>
          </cell>
          <cell r="K118" t="str">
            <v>Captação Parcial</v>
          </cell>
          <cell r="L118">
            <v>137168.14000000001</v>
          </cell>
          <cell r="M118">
            <v>1950000</v>
          </cell>
          <cell r="N118">
            <v>0</v>
          </cell>
          <cell r="O118">
            <v>0</v>
          </cell>
          <cell r="P118">
            <v>2087168.1400000001</v>
          </cell>
          <cell r="Q118">
            <v>1050000.0001000001</v>
          </cell>
          <cell r="R118">
            <v>1450000.01</v>
          </cell>
          <cell r="S118">
            <v>689121.76</v>
          </cell>
          <cell r="T118">
            <v>664704.05000000005</v>
          </cell>
          <cell r="U118">
            <v>3853825.8201000001</v>
          </cell>
          <cell r="V118">
            <v>227168.14</v>
          </cell>
          <cell r="W118">
            <v>400000.01010000001</v>
          </cell>
          <cell r="X118">
            <v>0</v>
          </cell>
          <cell r="Y118">
            <v>420013.45</v>
          </cell>
          <cell r="Z118">
            <v>1047181.6000999999</v>
          </cell>
          <cell r="AA118">
            <v>960000.00009999995</v>
          </cell>
          <cell r="AB118">
            <v>2999999.9998999997</v>
          </cell>
          <cell r="AC118">
            <v>689121.76</v>
          </cell>
          <cell r="AD118">
            <v>244690.60000000003</v>
          </cell>
          <cell r="AE118">
            <v>4893812.3600000013</v>
          </cell>
          <cell r="AF118">
            <v>530000</v>
          </cell>
          <cell r="AG118">
            <v>790000</v>
          </cell>
          <cell r="AH118">
            <v>0</v>
          </cell>
          <cell r="AI118">
            <v>1320000</v>
          </cell>
          <cell r="AJ118" t="str">
            <v>21 25405959</v>
          </cell>
          <cell r="AK118" t="str">
            <v>Monique Pedreira Gardenberg Martins</v>
          </cell>
        </row>
        <row r="119">
          <cell r="A119" t="str">
            <v>993675</v>
          </cell>
          <cell r="B119" t="str">
            <v>Vestido (O)</v>
          </cell>
          <cell r="C119" t="str">
            <v>Vitória Produções Cinematográficas LTDA.</v>
          </cell>
          <cell r="D119" t="str">
            <v>RJ</v>
          </cell>
          <cell r="E119" t="str">
            <v>Produção Cinematográfica</v>
          </cell>
          <cell r="F119">
            <v>476</v>
          </cell>
          <cell r="G119">
            <v>38001</v>
          </cell>
          <cell r="H119">
            <v>36514</v>
          </cell>
          <cell r="I119">
            <v>36921</v>
          </cell>
          <cell r="J119">
            <v>38001</v>
          </cell>
          <cell r="K119" t="str">
            <v>Captação Parcial</v>
          </cell>
          <cell r="L119">
            <v>500000</v>
          </cell>
          <cell r="M119">
            <v>1871509</v>
          </cell>
          <cell r="N119">
            <v>0</v>
          </cell>
          <cell r="O119">
            <v>0</v>
          </cell>
          <cell r="P119">
            <v>2371509</v>
          </cell>
          <cell r="Q119">
            <v>1700000</v>
          </cell>
          <cell r="R119">
            <v>2578491.0099999998</v>
          </cell>
          <cell r="S119">
            <v>500000</v>
          </cell>
          <cell r="T119">
            <v>2148749.88</v>
          </cell>
          <cell r="U119">
            <v>6927240.8899999997</v>
          </cell>
          <cell r="V119">
            <v>70000</v>
          </cell>
          <cell r="W119">
            <v>1700000</v>
          </cell>
          <cell r="X119">
            <v>500000</v>
          </cell>
          <cell r="Y119">
            <v>1074374.94</v>
          </cell>
          <cell r="Z119">
            <v>3344374.94</v>
          </cell>
          <cell r="AA119">
            <v>2130000</v>
          </cell>
          <cell r="AB119">
            <v>2750000.01</v>
          </cell>
          <cell r="AC119">
            <v>0</v>
          </cell>
          <cell r="AD119">
            <v>1074374.94</v>
          </cell>
          <cell r="AE119">
            <v>5954374.9500000011</v>
          </cell>
          <cell r="AF119">
            <v>2070000</v>
          </cell>
          <cell r="AG119">
            <v>2750000</v>
          </cell>
          <cell r="AH119">
            <v>0</v>
          </cell>
          <cell r="AI119">
            <v>4820000</v>
          </cell>
          <cell r="AJ119" t="str">
            <v>21-2558-9693</v>
          </cell>
          <cell r="AK119" t="str">
            <v>Gláucia Madalena Moreira Camargos</v>
          </cell>
        </row>
        <row r="120">
          <cell r="A120" t="str">
            <v>000310</v>
          </cell>
          <cell r="B120" t="str">
            <v>Espelho D'água - Uma Viagem no Rio São Francisco  (Ex-São Francisco - Um Rio Cheio de Histórias)</v>
          </cell>
          <cell r="C120" t="str">
            <v>Elimar Produções Artísticas LTDA.</v>
          </cell>
          <cell r="D120" t="str">
            <v>RJ</v>
          </cell>
          <cell r="E120" t="str">
            <v>Produção Cinematográfica</v>
          </cell>
          <cell r="F120">
            <v>492</v>
          </cell>
          <cell r="G120">
            <v>38001</v>
          </cell>
          <cell r="H120">
            <v>36818</v>
          </cell>
          <cell r="I120">
            <v>37069</v>
          </cell>
          <cell r="J120">
            <v>38001</v>
          </cell>
          <cell r="K120" t="str">
            <v>Captação Parcial</v>
          </cell>
          <cell r="L120">
            <v>1877370</v>
          </cell>
          <cell r="M120">
            <v>0</v>
          </cell>
          <cell r="N120">
            <v>0</v>
          </cell>
          <cell r="O120">
            <v>0</v>
          </cell>
          <cell r="P120">
            <v>1877370</v>
          </cell>
          <cell r="Q120">
            <v>0</v>
          </cell>
          <cell r="R120">
            <v>0</v>
          </cell>
          <cell r="S120">
            <v>100000</v>
          </cell>
          <cell r="T120">
            <v>0</v>
          </cell>
          <cell r="U120">
            <v>100000</v>
          </cell>
          <cell r="V120">
            <v>100000</v>
          </cell>
          <cell r="W120">
            <v>0</v>
          </cell>
          <cell r="X120">
            <v>0</v>
          </cell>
          <cell r="Y120">
            <v>0</v>
          </cell>
          <cell r="Z120">
            <v>100000</v>
          </cell>
          <cell r="AA120">
            <v>1777370</v>
          </cell>
          <cell r="AB120">
            <v>0</v>
          </cell>
          <cell r="AC120">
            <v>100000</v>
          </cell>
          <cell r="AD120">
            <v>0</v>
          </cell>
          <cell r="AE120">
            <v>1877370</v>
          </cell>
          <cell r="AF120">
            <v>1706000</v>
          </cell>
          <cell r="AG120">
            <v>0</v>
          </cell>
          <cell r="AH120">
            <v>100000</v>
          </cell>
          <cell r="AI120">
            <v>1806000</v>
          </cell>
          <cell r="AJ120" t="str">
            <v>21-2294-3966</v>
          </cell>
          <cell r="AK120" t="str">
            <v>Carla de Andrade Camurati</v>
          </cell>
        </row>
        <row r="121">
          <cell r="A121" t="str">
            <v>000412</v>
          </cell>
          <cell r="B121" t="str">
            <v>Heróis da Liberdade (Os)</v>
          </cell>
          <cell r="C121" t="str">
            <v>Amberg Filmes LTDA.</v>
          </cell>
          <cell r="D121" t="str">
            <v>PR</v>
          </cell>
          <cell r="E121" t="str">
            <v>Produção Cinematográfica</v>
          </cell>
          <cell r="F121">
            <v>503</v>
          </cell>
          <cell r="G121">
            <v>38001</v>
          </cell>
          <cell r="H121">
            <v>37078</v>
          </cell>
          <cell r="I121" t="str">
            <v>Não houve</v>
          </cell>
          <cell r="J121">
            <v>38001</v>
          </cell>
          <cell r="K121" t="str">
            <v>Captação Parcial</v>
          </cell>
          <cell r="L121">
            <v>0</v>
          </cell>
          <cell r="M121">
            <v>1755504</v>
          </cell>
          <cell r="N121">
            <v>0</v>
          </cell>
          <cell r="O121">
            <v>440608.29</v>
          </cell>
          <cell r="P121">
            <v>2196112.29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870647.87</v>
          </cell>
          <cell r="X121">
            <v>0</v>
          </cell>
          <cell r="Y121">
            <v>394036.92</v>
          </cell>
          <cell r="Z121">
            <v>1264684.79</v>
          </cell>
          <cell r="AA121">
            <v>0</v>
          </cell>
          <cell r="AB121">
            <v>884856.13</v>
          </cell>
          <cell r="AC121">
            <v>0</v>
          </cell>
          <cell r="AD121">
            <v>46571.369999999995</v>
          </cell>
          <cell r="AE121">
            <v>931427.5</v>
          </cell>
          <cell r="AF121">
            <v>0</v>
          </cell>
          <cell r="AG121">
            <v>159000</v>
          </cell>
          <cell r="AH121">
            <v>0</v>
          </cell>
          <cell r="AI121">
            <v>159000</v>
          </cell>
          <cell r="AJ121" t="str">
            <v>41-2248070</v>
          </cell>
          <cell r="AK121" t="str">
            <v>Luiz Carlos Coelho Amberg</v>
          </cell>
        </row>
        <row r="122">
          <cell r="A122" t="str">
            <v>011974</v>
          </cell>
          <cell r="B122" t="str">
            <v>Quanto Vale ou é por Quilo?</v>
          </cell>
          <cell r="C122" t="str">
            <v>Agravo Produções Cinematográficas S/C LTDA.</v>
          </cell>
          <cell r="D122" t="str">
            <v>SP</v>
          </cell>
          <cell r="E122" t="str">
            <v>Produção Cinematográfica</v>
          </cell>
          <cell r="F122">
            <v>523</v>
          </cell>
          <cell r="G122">
            <v>38001</v>
          </cell>
          <cell r="H122">
            <v>37071</v>
          </cell>
          <cell r="I122">
            <v>37426</v>
          </cell>
          <cell r="J122">
            <v>38001</v>
          </cell>
          <cell r="K122" t="str">
            <v>Captação Parcial</v>
          </cell>
          <cell r="L122">
            <v>0</v>
          </cell>
          <cell r="M122">
            <v>1958691.85</v>
          </cell>
          <cell r="N122">
            <v>0</v>
          </cell>
          <cell r="O122">
            <v>489672.97</v>
          </cell>
          <cell r="P122">
            <v>2448364.8200000003</v>
          </cell>
          <cell r="Q122">
            <v>0</v>
          </cell>
          <cell r="R122">
            <v>1041308.15</v>
          </cell>
          <cell r="S122">
            <v>423238</v>
          </cell>
          <cell r="T122">
            <v>0</v>
          </cell>
          <cell r="U122">
            <v>1464546.15</v>
          </cell>
          <cell r="V122">
            <v>0</v>
          </cell>
          <cell r="W122">
            <v>0.01</v>
          </cell>
          <cell r="X122">
            <v>0</v>
          </cell>
          <cell r="Y122">
            <v>224698.79</v>
          </cell>
          <cell r="Z122">
            <v>224698.80000000002</v>
          </cell>
          <cell r="AA122">
            <v>0</v>
          </cell>
          <cell r="AB122">
            <v>2999999.99</v>
          </cell>
          <cell r="AC122">
            <v>423238</v>
          </cell>
          <cell r="AD122">
            <v>264974.17999999993</v>
          </cell>
          <cell r="AE122">
            <v>3688212.1700000004</v>
          </cell>
          <cell r="AF122">
            <v>0</v>
          </cell>
          <cell r="AG122">
            <v>2085000</v>
          </cell>
          <cell r="AH122">
            <v>0</v>
          </cell>
          <cell r="AI122">
            <v>2085000</v>
          </cell>
          <cell r="AK122" t="str">
            <v>Sérgio Luis Bianchi</v>
          </cell>
        </row>
        <row r="123">
          <cell r="A123" t="str">
            <v>030339</v>
          </cell>
          <cell r="B123" t="str">
            <v>Recruta</v>
          </cell>
          <cell r="C123" t="str">
            <v>Matizar Produções Artísticas LTDA.</v>
          </cell>
          <cell r="D123" t="str">
            <v>RJ</v>
          </cell>
          <cell r="E123" t="str">
            <v>Produção Cinematográfica</v>
          </cell>
          <cell r="F123">
            <v>46</v>
          </cell>
          <cell r="G123">
            <v>38005</v>
          </cell>
          <cell r="H123">
            <v>38005</v>
          </cell>
          <cell r="I123" t="str">
            <v>Não houve</v>
          </cell>
          <cell r="J123" t="str">
            <v>-</v>
          </cell>
          <cell r="K123" t="str">
            <v>Aguarda Captação de Recursos</v>
          </cell>
          <cell r="L123">
            <v>0</v>
          </cell>
          <cell r="M123">
            <v>797403</v>
          </cell>
          <cell r="N123">
            <v>0</v>
          </cell>
          <cell r="O123">
            <v>41969.03</v>
          </cell>
          <cell r="P123">
            <v>839372.03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797403</v>
          </cell>
          <cell r="AC123">
            <v>0</v>
          </cell>
          <cell r="AD123">
            <v>41969.03</v>
          </cell>
          <cell r="AE123">
            <v>839372.03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 t="str">
            <v>21-38526944</v>
          </cell>
          <cell r="AK123" t="str">
            <v xml:space="preserve">Guilherme Fernandes Cezar Coelho </v>
          </cell>
        </row>
        <row r="124">
          <cell r="A124" t="str">
            <v>013668</v>
          </cell>
          <cell r="B124" t="str">
            <v>O Mistério de Irma Vap</v>
          </cell>
          <cell r="C124" t="str">
            <v>Elimar Produções Artísticas LTDA.</v>
          </cell>
          <cell r="D124" t="str">
            <v>RJ</v>
          </cell>
          <cell r="E124" t="str">
            <v>Produção Cinematográfica</v>
          </cell>
          <cell r="F124">
            <v>92</v>
          </cell>
          <cell r="G124">
            <v>38005</v>
          </cell>
          <cell r="H124">
            <v>37236</v>
          </cell>
          <cell r="I124">
            <v>38112</v>
          </cell>
          <cell r="J124">
            <v>38005</v>
          </cell>
          <cell r="K124" t="str">
            <v>Captação Parcial</v>
          </cell>
          <cell r="L124">
            <v>3000000</v>
          </cell>
          <cell r="M124">
            <v>0</v>
          </cell>
          <cell r="N124">
            <v>0</v>
          </cell>
          <cell r="O124">
            <v>1700080</v>
          </cell>
          <cell r="P124">
            <v>4700080</v>
          </cell>
          <cell r="Q124">
            <v>0</v>
          </cell>
          <cell r="R124">
            <v>500000</v>
          </cell>
          <cell r="S124">
            <v>0</v>
          </cell>
          <cell r="T124">
            <v>0</v>
          </cell>
          <cell r="U124">
            <v>500000</v>
          </cell>
          <cell r="V124">
            <v>500000</v>
          </cell>
          <cell r="W124">
            <v>0</v>
          </cell>
          <cell r="X124">
            <v>0</v>
          </cell>
          <cell r="Y124">
            <v>0</v>
          </cell>
          <cell r="Z124">
            <v>500000</v>
          </cell>
          <cell r="AA124">
            <v>2500000</v>
          </cell>
          <cell r="AB124">
            <v>500000</v>
          </cell>
          <cell r="AC124">
            <v>0</v>
          </cell>
          <cell r="AD124">
            <v>1700080</v>
          </cell>
          <cell r="AE124">
            <v>4700080</v>
          </cell>
          <cell r="AF124">
            <v>1000000</v>
          </cell>
          <cell r="AG124">
            <v>0</v>
          </cell>
          <cell r="AH124">
            <v>0</v>
          </cell>
          <cell r="AI124">
            <v>1000000</v>
          </cell>
          <cell r="AJ124" t="str">
            <v>21-2294-3966</v>
          </cell>
          <cell r="AK124" t="str">
            <v>Carla de Andrade Camurati</v>
          </cell>
        </row>
        <row r="125">
          <cell r="A125" t="str">
            <v>013764</v>
          </cell>
          <cell r="B125" t="str">
            <v>Condor</v>
          </cell>
          <cell r="C125" t="str">
            <v>Focus Films LTDA.</v>
          </cell>
          <cell r="D125" t="str">
            <v>RJ</v>
          </cell>
          <cell r="E125" t="str">
            <v>Produção Cinematográfica</v>
          </cell>
          <cell r="F125">
            <v>102</v>
          </cell>
          <cell r="G125">
            <v>38005</v>
          </cell>
          <cell r="H125">
            <v>37277</v>
          </cell>
          <cell r="I125" t="str">
            <v>Não houve</v>
          </cell>
          <cell r="J125">
            <v>38005</v>
          </cell>
          <cell r="K125" t="str">
            <v>Aguarda Captação de Recursos</v>
          </cell>
          <cell r="L125">
            <v>673875.03</v>
          </cell>
          <cell r="M125">
            <v>0</v>
          </cell>
          <cell r="N125">
            <v>0</v>
          </cell>
          <cell r="O125">
            <v>168468.76</v>
          </cell>
          <cell r="P125">
            <v>842343.79</v>
          </cell>
          <cell r="Q125">
            <v>0</v>
          </cell>
          <cell r="R125">
            <v>421171.89</v>
          </cell>
          <cell r="S125">
            <v>0</v>
          </cell>
          <cell r="T125">
            <v>0</v>
          </cell>
          <cell r="U125">
            <v>421171.89</v>
          </cell>
          <cell r="V125">
            <v>421171.89</v>
          </cell>
          <cell r="W125">
            <v>0</v>
          </cell>
          <cell r="X125">
            <v>0</v>
          </cell>
          <cell r="Y125">
            <v>0</v>
          </cell>
          <cell r="Z125">
            <v>421171.89</v>
          </cell>
          <cell r="AA125">
            <v>252703.14</v>
          </cell>
          <cell r="AB125">
            <v>421171.89</v>
          </cell>
          <cell r="AC125">
            <v>0</v>
          </cell>
          <cell r="AD125">
            <v>168468.76</v>
          </cell>
          <cell r="AE125">
            <v>842343.79000000015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 t="str">
            <v>21 2527 0268</v>
          </cell>
          <cell r="AK125" t="str">
            <v>Roberto Gomes Mader Gonçalves</v>
          </cell>
        </row>
        <row r="126">
          <cell r="A126" t="str">
            <v>024026</v>
          </cell>
          <cell r="B126" t="str">
            <v>Circuito (Em)</v>
          </cell>
          <cell r="C126" t="str">
            <v>Centro Cultural Gracia Baldez</v>
          </cell>
          <cell r="D126" t="str">
            <v>RJ</v>
          </cell>
          <cell r="E126" t="str">
            <v>Produção Televisiva</v>
          </cell>
          <cell r="F126">
            <v>180</v>
          </cell>
          <cell r="G126">
            <v>38005</v>
          </cell>
          <cell r="H126">
            <v>37722</v>
          </cell>
          <cell r="I126" t="str">
            <v>Não houve</v>
          </cell>
          <cell r="J126">
            <v>38005</v>
          </cell>
          <cell r="K126" t="str">
            <v>Aguarda Captação de Recursos</v>
          </cell>
          <cell r="L126">
            <v>412608</v>
          </cell>
          <cell r="M126">
            <v>0</v>
          </cell>
          <cell r="N126">
            <v>0</v>
          </cell>
          <cell r="O126">
            <v>0</v>
          </cell>
          <cell r="P126">
            <v>412608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412608</v>
          </cell>
          <cell r="AB126">
            <v>0</v>
          </cell>
          <cell r="AC126">
            <v>0</v>
          </cell>
          <cell r="AD126">
            <v>0</v>
          </cell>
          <cell r="AE126">
            <v>412608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 t="str">
            <v>21-3021-4601</v>
          </cell>
          <cell r="AK126" t="str">
            <v>Gracia Maria da Silva Baldez</v>
          </cell>
        </row>
        <row r="127">
          <cell r="A127" t="str">
            <v>024059</v>
          </cell>
          <cell r="B127" t="str">
            <v>Deserto Feliz</v>
          </cell>
          <cell r="C127" t="str">
            <v>REC Produtores Associados LTDA.</v>
          </cell>
          <cell r="D127" t="str">
            <v>PE</v>
          </cell>
          <cell r="E127" t="str">
            <v>Produção Cinematográfica</v>
          </cell>
          <cell r="F127">
            <v>188</v>
          </cell>
          <cell r="G127">
            <v>38005</v>
          </cell>
          <cell r="H127">
            <v>37580</v>
          </cell>
          <cell r="I127" t="str">
            <v>Não houve</v>
          </cell>
          <cell r="J127">
            <v>38005</v>
          </cell>
          <cell r="K127" t="str">
            <v>Aguarda Captação de Recursos</v>
          </cell>
          <cell r="L127">
            <v>319396.82</v>
          </cell>
          <cell r="M127">
            <v>1277587.28</v>
          </cell>
          <cell r="N127">
            <v>0</v>
          </cell>
          <cell r="O127">
            <v>399246.02</v>
          </cell>
          <cell r="P127">
            <v>1996230.12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319396.82</v>
          </cell>
          <cell r="AB127">
            <v>1277587.28</v>
          </cell>
          <cell r="AC127">
            <v>0</v>
          </cell>
          <cell r="AD127">
            <v>399246.02</v>
          </cell>
          <cell r="AE127">
            <v>1996230.12</v>
          </cell>
          <cell r="AF127">
            <v>0</v>
          </cell>
          <cell r="AG127">
            <v>38000</v>
          </cell>
          <cell r="AH127">
            <v>0</v>
          </cell>
          <cell r="AI127">
            <v>38000</v>
          </cell>
          <cell r="AJ127" t="str">
            <v>81-3426-8563</v>
          </cell>
          <cell r="AK127" t="str">
            <v>João de Melo Vieira Júnior</v>
          </cell>
        </row>
        <row r="128">
          <cell r="A128" t="str">
            <v>030028</v>
          </cell>
          <cell r="B128" t="str">
            <v>CASCALHO</v>
          </cell>
          <cell r="C128" t="str">
            <v>Asa Comunicação LTDA.</v>
          </cell>
          <cell r="D128" t="str">
            <v>DF</v>
          </cell>
          <cell r="E128" t="str">
            <v>Exibição Cinematográfica</v>
          </cell>
          <cell r="F128">
            <v>244</v>
          </cell>
          <cell r="G128">
            <v>38005</v>
          </cell>
          <cell r="H128">
            <v>37805</v>
          </cell>
          <cell r="I128" t="str">
            <v>Não houve</v>
          </cell>
          <cell r="J128">
            <v>38005</v>
          </cell>
          <cell r="K128" t="str">
            <v>Aguarda Captação de Recursos</v>
          </cell>
          <cell r="L128">
            <v>545830.16</v>
          </cell>
          <cell r="M128">
            <v>1000000</v>
          </cell>
          <cell r="N128">
            <v>0</v>
          </cell>
          <cell r="O128">
            <v>132291.67000000001</v>
          </cell>
          <cell r="P128">
            <v>1678121.83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200000</v>
          </cell>
          <cell r="W128">
            <v>0</v>
          </cell>
          <cell r="X128">
            <v>0</v>
          </cell>
          <cell r="Y128">
            <v>0</v>
          </cell>
          <cell r="Z128">
            <v>200000</v>
          </cell>
          <cell r="AA128">
            <v>345830.16000000003</v>
          </cell>
          <cell r="AB128">
            <v>1000000</v>
          </cell>
          <cell r="AC128">
            <v>0</v>
          </cell>
          <cell r="AD128">
            <v>132291.67000000001</v>
          </cell>
          <cell r="AE128">
            <v>1478121.83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 t="str">
            <v>61-4684816</v>
          </cell>
          <cell r="AK128" t="str">
            <v>Carla Gomide Santana de Camargos</v>
          </cell>
        </row>
        <row r="129">
          <cell r="A129" t="str">
            <v>030154</v>
          </cell>
          <cell r="B129" t="str">
            <v>BODAS DE PAPEL</v>
          </cell>
          <cell r="C129" t="str">
            <v>Centro de Cultura Cinematográfica Providence</v>
          </cell>
          <cell r="D129" t="str">
            <v>SP</v>
          </cell>
          <cell r="E129" t="str">
            <v>Produção Cinematográfica</v>
          </cell>
          <cell r="F129">
            <v>314</v>
          </cell>
          <cell r="G129">
            <v>38005</v>
          </cell>
          <cell r="H129">
            <v>37862</v>
          </cell>
          <cell r="I129" t="str">
            <v>Não houve</v>
          </cell>
          <cell r="J129">
            <v>38005</v>
          </cell>
          <cell r="K129" t="str">
            <v>Captação Parcial</v>
          </cell>
          <cell r="L129">
            <v>134354</v>
          </cell>
          <cell r="M129">
            <v>1382500</v>
          </cell>
          <cell r="N129">
            <v>500000</v>
          </cell>
          <cell r="O129">
            <v>106150.79</v>
          </cell>
          <cell r="P129">
            <v>2123004.79</v>
          </cell>
          <cell r="Q129">
            <v>665646</v>
          </cell>
          <cell r="R129">
            <v>0</v>
          </cell>
          <cell r="S129">
            <v>0</v>
          </cell>
          <cell r="T129">
            <v>0</v>
          </cell>
          <cell r="U129">
            <v>665646</v>
          </cell>
          <cell r="V129">
            <v>200000</v>
          </cell>
          <cell r="W129">
            <v>582500</v>
          </cell>
          <cell r="X129">
            <v>0</v>
          </cell>
          <cell r="Y129">
            <v>6150.79</v>
          </cell>
          <cell r="Z129">
            <v>788650.79</v>
          </cell>
          <cell r="AA129">
            <v>600000</v>
          </cell>
          <cell r="AB129">
            <v>800000</v>
          </cell>
          <cell r="AC129">
            <v>500000</v>
          </cell>
          <cell r="AD129">
            <v>100000</v>
          </cell>
          <cell r="AE129">
            <v>2000000</v>
          </cell>
          <cell r="AF129">
            <v>0</v>
          </cell>
          <cell r="AG129">
            <v>500000</v>
          </cell>
          <cell r="AH129">
            <v>0</v>
          </cell>
          <cell r="AI129">
            <v>500000</v>
          </cell>
          <cell r="AJ129" t="str">
            <v>11-5300839</v>
          </cell>
          <cell r="AK129" t="str">
            <v>André Pompéia Sturm</v>
          </cell>
        </row>
        <row r="130">
          <cell r="A130" t="str">
            <v>030198</v>
          </cell>
          <cell r="B130" t="str">
            <v>PEDAÇO DE SANTO</v>
          </cell>
          <cell r="C130" t="str">
            <v>EDELWEISS PRODUÇÕES ARTÍSTICAS LTDA.</v>
          </cell>
          <cell r="D130" t="str">
            <v>RJ</v>
          </cell>
          <cell r="E130" t="str">
            <v>Produção Cinematográfica</v>
          </cell>
          <cell r="F130">
            <v>337</v>
          </cell>
          <cell r="G130">
            <v>38005</v>
          </cell>
          <cell r="H130">
            <v>37909</v>
          </cell>
          <cell r="I130" t="str">
            <v>Não houve</v>
          </cell>
          <cell r="J130">
            <v>38005</v>
          </cell>
          <cell r="K130" t="str">
            <v>Aguarda Captação de Recursos</v>
          </cell>
          <cell r="L130">
            <v>1706217.31</v>
          </cell>
          <cell r="M130">
            <v>2000000</v>
          </cell>
          <cell r="N130">
            <v>0</v>
          </cell>
          <cell r="O130">
            <v>195064.07</v>
          </cell>
          <cell r="P130">
            <v>3901281.38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1706217.31</v>
          </cell>
          <cell r="AB130">
            <v>2000000</v>
          </cell>
          <cell r="AC130">
            <v>0</v>
          </cell>
          <cell r="AD130">
            <v>195064.07</v>
          </cell>
          <cell r="AE130">
            <v>3901281.38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 t="str">
            <v>(21)22400777</v>
          </cell>
          <cell r="AK130" t="str">
            <v>MARCO ANTÔNIO SIMAS</v>
          </cell>
        </row>
        <row r="131">
          <cell r="A131" t="str">
            <v>030226</v>
          </cell>
          <cell r="B131" t="str">
            <v>Sagrado Segredo</v>
          </cell>
          <cell r="C131" t="str">
            <v>Asa Comunicação LTDA.</v>
          </cell>
          <cell r="D131" t="str">
            <v>DF</v>
          </cell>
          <cell r="E131" t="str">
            <v>Produção Cinematográfica</v>
          </cell>
          <cell r="F131">
            <v>356</v>
          </cell>
          <cell r="G131">
            <v>38005</v>
          </cell>
          <cell r="H131">
            <v>37959</v>
          </cell>
          <cell r="I131" t="str">
            <v>Não houve</v>
          </cell>
          <cell r="J131">
            <v>38005</v>
          </cell>
          <cell r="K131" t="str">
            <v>Aguarda Captação de Recursos</v>
          </cell>
          <cell r="L131">
            <v>300000</v>
          </cell>
          <cell r="M131">
            <v>284870.65999999997</v>
          </cell>
          <cell r="N131">
            <v>0</v>
          </cell>
          <cell r="O131">
            <v>794476.04</v>
          </cell>
          <cell r="P131">
            <v>1379346.7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300000</v>
          </cell>
          <cell r="AB131">
            <v>284870.65999999997</v>
          </cell>
          <cell r="AC131">
            <v>0</v>
          </cell>
          <cell r="AD131">
            <v>794476.04</v>
          </cell>
          <cell r="AE131">
            <v>1379346.7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 t="str">
            <v>61-4684816</v>
          </cell>
          <cell r="AK131" t="str">
            <v>Carla Gomide Santana de Camargos</v>
          </cell>
        </row>
        <row r="132">
          <cell r="A132" t="str">
            <v>030339</v>
          </cell>
          <cell r="B132" t="str">
            <v>Recruta</v>
          </cell>
          <cell r="C132" t="str">
            <v>Matizar Produções Artísticas LTDA.</v>
          </cell>
          <cell r="D132" t="str">
            <v>RJ</v>
          </cell>
          <cell r="E132" t="str">
            <v>Produção Cinematográfica</v>
          </cell>
          <cell r="F132">
            <v>409</v>
          </cell>
          <cell r="G132">
            <v>38005</v>
          </cell>
          <cell r="H132">
            <v>38005</v>
          </cell>
          <cell r="I132" t="str">
            <v>Não houve</v>
          </cell>
          <cell r="J132">
            <v>38005</v>
          </cell>
          <cell r="K132" t="str">
            <v>Aguarda Captação de Recursos</v>
          </cell>
          <cell r="L132">
            <v>0</v>
          </cell>
          <cell r="M132">
            <v>797403</v>
          </cell>
          <cell r="N132">
            <v>0</v>
          </cell>
          <cell r="O132">
            <v>41969.03</v>
          </cell>
          <cell r="P132">
            <v>839372.03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797403</v>
          </cell>
          <cell r="AC132">
            <v>0</v>
          </cell>
          <cell r="AD132">
            <v>41969.03</v>
          </cell>
          <cell r="AE132">
            <v>839372.03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 t="str">
            <v>21-38526944</v>
          </cell>
          <cell r="AK132" t="str">
            <v xml:space="preserve">Guilherme Fernandes Cezar Coelho </v>
          </cell>
        </row>
        <row r="133">
          <cell r="A133" t="str">
            <v>961527</v>
          </cell>
          <cell r="B133" t="str">
            <v>Gaijin II</v>
          </cell>
          <cell r="C133" t="str">
            <v>SCENA FILMES LTDA.</v>
          </cell>
          <cell r="D133" t="str">
            <v>RJ</v>
          </cell>
          <cell r="E133" t="str">
            <v>Produção Cinematográfica</v>
          </cell>
          <cell r="F133">
            <v>428</v>
          </cell>
          <cell r="G133">
            <v>38005</v>
          </cell>
          <cell r="H133">
            <v>35339</v>
          </cell>
          <cell r="I133">
            <v>37179</v>
          </cell>
          <cell r="J133">
            <v>38005</v>
          </cell>
          <cell r="K133" t="str">
            <v>Captação Parcial</v>
          </cell>
          <cell r="L133">
            <v>1253990.5178</v>
          </cell>
          <cell r="M133">
            <v>3000000</v>
          </cell>
          <cell r="N133">
            <v>0</v>
          </cell>
          <cell r="O133">
            <v>0</v>
          </cell>
          <cell r="P133">
            <v>4253990.5177999996</v>
          </cell>
          <cell r="Q133">
            <v>4167658.68</v>
          </cell>
          <cell r="R133">
            <v>0</v>
          </cell>
          <cell r="S133">
            <v>0</v>
          </cell>
          <cell r="T133">
            <v>2661241.12</v>
          </cell>
          <cell r="U133">
            <v>6828899.8000000007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5421649.1978000002</v>
          </cell>
          <cell r="AB133">
            <v>3000000</v>
          </cell>
          <cell r="AC133">
            <v>0</v>
          </cell>
          <cell r="AD133">
            <v>2661241.12</v>
          </cell>
          <cell r="AE133">
            <v>11082890.3178</v>
          </cell>
          <cell r="AF133">
            <v>1121977.0305000001</v>
          </cell>
          <cell r="AG133">
            <v>2985200</v>
          </cell>
          <cell r="AH133">
            <v>0</v>
          </cell>
          <cell r="AI133">
            <v>4107177.0305000003</v>
          </cell>
          <cell r="AJ133" t="str">
            <v>21-22404337</v>
          </cell>
          <cell r="AK133" t="str">
            <v>Tizuka Yamazaki</v>
          </cell>
        </row>
        <row r="134">
          <cell r="A134" t="str">
            <v>983506</v>
          </cell>
          <cell r="B134" t="str">
            <v>Príncipe (O)</v>
          </cell>
          <cell r="C134" t="str">
            <v>SP Filmes de São Paulo LTDA.</v>
          </cell>
          <cell r="D134" t="str">
            <v>SP</v>
          </cell>
          <cell r="E134" t="str">
            <v>Produção Cinematográfica</v>
          </cell>
          <cell r="F134">
            <v>441</v>
          </cell>
          <cell r="G134">
            <v>38005</v>
          </cell>
          <cell r="H134">
            <v>36011</v>
          </cell>
          <cell r="I134">
            <v>37028</v>
          </cell>
          <cell r="J134">
            <v>38005</v>
          </cell>
          <cell r="K134" t="str">
            <v>Captação Parcial</v>
          </cell>
          <cell r="L134">
            <v>0</v>
          </cell>
          <cell r="M134">
            <v>2475056</v>
          </cell>
          <cell r="N134">
            <v>0</v>
          </cell>
          <cell r="O134">
            <v>0</v>
          </cell>
          <cell r="P134">
            <v>2475056</v>
          </cell>
          <cell r="Q134">
            <v>400000</v>
          </cell>
          <cell r="R134">
            <v>0</v>
          </cell>
          <cell r="S134">
            <v>0</v>
          </cell>
          <cell r="T134">
            <v>618764</v>
          </cell>
          <cell r="U134">
            <v>1018764</v>
          </cell>
          <cell r="V134">
            <v>0</v>
          </cell>
          <cell r="W134">
            <v>400000</v>
          </cell>
          <cell r="X134">
            <v>0</v>
          </cell>
          <cell r="Y134">
            <v>0</v>
          </cell>
          <cell r="Z134">
            <v>400000</v>
          </cell>
          <cell r="AA134">
            <v>400000</v>
          </cell>
          <cell r="AB134">
            <v>2075056</v>
          </cell>
          <cell r="AC134">
            <v>0</v>
          </cell>
          <cell r="AD134">
            <v>618764</v>
          </cell>
          <cell r="AE134">
            <v>3093820</v>
          </cell>
          <cell r="AF134">
            <v>280000</v>
          </cell>
          <cell r="AG134">
            <v>1294000</v>
          </cell>
          <cell r="AH134">
            <v>0</v>
          </cell>
          <cell r="AI134">
            <v>1574000</v>
          </cell>
          <cell r="AJ134" t="str">
            <v>11-38158432</v>
          </cell>
          <cell r="AK134" t="str">
            <v>Ugo Giorgetti</v>
          </cell>
        </row>
        <row r="135">
          <cell r="A135" t="str">
            <v>030236</v>
          </cell>
          <cell r="B135" t="str">
            <v>A PARADA É O SEGUINTE</v>
          </cell>
          <cell r="C135" t="str">
            <v>Focus Films LTDA.</v>
          </cell>
          <cell r="D135" t="str">
            <v>RJ</v>
          </cell>
          <cell r="E135" t="str">
            <v>Produção Cinematográfica</v>
          </cell>
          <cell r="F135">
            <v>33</v>
          </cell>
          <cell r="G135">
            <v>38008</v>
          </cell>
          <cell r="H135">
            <v>38008</v>
          </cell>
          <cell r="I135" t="str">
            <v>Não houve</v>
          </cell>
          <cell r="J135" t="str">
            <v>-</v>
          </cell>
          <cell r="K135" t="str">
            <v>Aguarda Captação de Recursos</v>
          </cell>
          <cell r="L135">
            <v>85000</v>
          </cell>
          <cell r="M135">
            <v>120000</v>
          </cell>
          <cell r="N135">
            <v>0</v>
          </cell>
          <cell r="O135">
            <v>11000</v>
          </cell>
          <cell r="P135">
            <v>216000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85000</v>
          </cell>
          <cell r="AB135">
            <v>120000</v>
          </cell>
          <cell r="AC135">
            <v>0</v>
          </cell>
          <cell r="AD135">
            <v>11000</v>
          </cell>
          <cell r="AE135">
            <v>216000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 t="str">
            <v>21 2527 0268</v>
          </cell>
          <cell r="AK135" t="str">
            <v>Roberto Gomes Mader Gonçalves</v>
          </cell>
        </row>
        <row r="136">
          <cell r="A136" t="str">
            <v>040001</v>
          </cell>
          <cell r="B136" t="str">
            <v>Brasil Amazônico - O olhar Euclidiano</v>
          </cell>
          <cell r="C136" t="str">
            <v>Lente Viva Filmes LTDA.</v>
          </cell>
          <cell r="D136" t="str">
            <v>SP</v>
          </cell>
          <cell r="E136" t="str">
            <v>Exibição Cinematográfica</v>
          </cell>
          <cell r="F136">
            <v>55</v>
          </cell>
          <cell r="G136">
            <v>38008</v>
          </cell>
          <cell r="H136">
            <v>38008</v>
          </cell>
          <cell r="I136" t="str">
            <v>Não houve</v>
          </cell>
          <cell r="J136" t="str">
            <v>-</v>
          </cell>
          <cell r="K136" t="str">
            <v>Aguarda Captação de Recursos</v>
          </cell>
          <cell r="L136">
            <v>1158120</v>
          </cell>
          <cell r="M136">
            <v>756020.24</v>
          </cell>
          <cell r="N136">
            <v>0</v>
          </cell>
          <cell r="O136">
            <v>48551.95</v>
          </cell>
          <cell r="P136">
            <v>1962692.19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1158120</v>
          </cell>
          <cell r="AB136">
            <v>756020.24</v>
          </cell>
          <cell r="AC136">
            <v>0</v>
          </cell>
          <cell r="AD136">
            <v>48551.95</v>
          </cell>
          <cell r="AE136">
            <v>1962692.19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 t="str">
            <v>(11)33924043</v>
          </cell>
          <cell r="AK136" t="str">
            <v>Marcelo Krowczuk de Faria</v>
          </cell>
        </row>
        <row r="137">
          <cell r="A137" t="str">
            <v>013620</v>
          </cell>
          <cell r="B137" t="str">
            <v>Fera Enjaulada</v>
          </cell>
          <cell r="C137" t="str">
            <v>Fera Filmes LTDA.</v>
          </cell>
          <cell r="D137" t="str">
            <v>RJ</v>
          </cell>
          <cell r="E137" t="str">
            <v>Produção Cinematográfica</v>
          </cell>
          <cell r="F137">
            <v>87</v>
          </cell>
          <cell r="G137">
            <v>38008</v>
          </cell>
          <cell r="H137">
            <v>37322</v>
          </cell>
          <cell r="I137" t="str">
            <v>Não houve</v>
          </cell>
          <cell r="J137">
            <v>38008</v>
          </cell>
          <cell r="K137" t="str">
            <v>Aguarda Captação de Recursos</v>
          </cell>
          <cell r="L137">
            <v>0</v>
          </cell>
          <cell r="M137">
            <v>2013392.8</v>
          </cell>
          <cell r="N137">
            <v>0</v>
          </cell>
          <cell r="O137">
            <v>503348.2</v>
          </cell>
          <cell r="P137">
            <v>2516741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500000</v>
          </cell>
          <cell r="X137">
            <v>0</v>
          </cell>
          <cell r="Y137">
            <v>0</v>
          </cell>
          <cell r="Z137">
            <v>500000</v>
          </cell>
          <cell r="AA137">
            <v>0</v>
          </cell>
          <cell r="AB137">
            <v>1513392.8</v>
          </cell>
          <cell r="AC137">
            <v>0</v>
          </cell>
          <cell r="AD137">
            <v>503348.2</v>
          </cell>
          <cell r="AE137">
            <v>2016741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 t="str">
            <v>21-25375132</v>
          </cell>
          <cell r="AK137" t="str">
            <v>Marcelo Roberto Florião</v>
          </cell>
        </row>
        <row r="138">
          <cell r="A138" t="str">
            <v>023513</v>
          </cell>
          <cell r="B138" t="str">
            <v>O HOMEM QUE SABIA JAVANES</v>
          </cell>
          <cell r="C138" t="str">
            <v>vídeo no ar produções e pós produções LTDA.</v>
          </cell>
          <cell r="D138" t="str">
            <v>RJ</v>
          </cell>
          <cell r="E138" t="str">
            <v>Produção Televisiva</v>
          </cell>
          <cell r="F138">
            <v>119</v>
          </cell>
          <cell r="G138">
            <v>38008</v>
          </cell>
          <cell r="H138">
            <v>37305</v>
          </cell>
          <cell r="I138" t="str">
            <v>Não houve</v>
          </cell>
          <cell r="J138">
            <v>38008</v>
          </cell>
          <cell r="K138" t="str">
            <v>Captação Parcial</v>
          </cell>
          <cell r="L138">
            <v>289013.03000000003</v>
          </cell>
          <cell r="M138">
            <v>0</v>
          </cell>
          <cell r="N138">
            <v>0</v>
          </cell>
          <cell r="O138">
            <v>200000</v>
          </cell>
          <cell r="P138">
            <v>489013.03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289013.03000000003</v>
          </cell>
          <cell r="AB138">
            <v>0</v>
          </cell>
          <cell r="AC138">
            <v>0</v>
          </cell>
          <cell r="AD138">
            <v>200000</v>
          </cell>
          <cell r="AE138">
            <v>489013.03</v>
          </cell>
          <cell r="AF138">
            <v>86000</v>
          </cell>
          <cell r="AG138">
            <v>0</v>
          </cell>
          <cell r="AH138">
            <v>0</v>
          </cell>
          <cell r="AI138">
            <v>86000</v>
          </cell>
          <cell r="AJ138">
            <v>25406666</v>
          </cell>
          <cell r="AK138" t="str">
            <v>Luiz Antônio Seixas Ferreira de Andrade</v>
          </cell>
        </row>
        <row r="139">
          <cell r="A139" t="str">
            <v>023627</v>
          </cell>
          <cell r="B139" t="str">
            <v>Amigo Invisível (O)   -  Telefilme</v>
          </cell>
          <cell r="C139" t="str">
            <v>Estúdio, Pesquisa e Criações Artísticas LTDA.</v>
          </cell>
          <cell r="D139" t="str">
            <v>RJ</v>
          </cell>
          <cell r="E139" t="str">
            <v>Produção Televisiva</v>
          </cell>
          <cell r="F139">
            <v>126</v>
          </cell>
          <cell r="G139">
            <v>38008</v>
          </cell>
          <cell r="H139">
            <v>37305</v>
          </cell>
          <cell r="I139" t="str">
            <v>Não houve</v>
          </cell>
          <cell r="J139">
            <v>38008</v>
          </cell>
          <cell r="K139" t="str">
            <v>Captação Parcial</v>
          </cell>
          <cell r="L139">
            <v>89935.41</v>
          </cell>
          <cell r="M139">
            <v>0</v>
          </cell>
          <cell r="N139">
            <v>0</v>
          </cell>
          <cell r="O139">
            <v>200000</v>
          </cell>
          <cell r="P139">
            <v>289935.41000000003</v>
          </cell>
          <cell r="Q139">
            <v>119913.89</v>
          </cell>
          <cell r="R139">
            <v>0</v>
          </cell>
          <cell r="S139">
            <v>0</v>
          </cell>
          <cell r="T139">
            <v>0</v>
          </cell>
          <cell r="U139">
            <v>119913.89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209849.3</v>
          </cell>
          <cell r="AB139">
            <v>0</v>
          </cell>
          <cell r="AC139">
            <v>0</v>
          </cell>
          <cell r="AD139">
            <v>200000</v>
          </cell>
          <cell r="AE139">
            <v>409849.30000000005</v>
          </cell>
          <cell r="AF139">
            <v>120000</v>
          </cell>
          <cell r="AG139">
            <v>0</v>
          </cell>
          <cell r="AH139">
            <v>0</v>
          </cell>
          <cell r="AI139">
            <v>120000</v>
          </cell>
          <cell r="AJ139" t="str">
            <v>2522 5998</v>
          </cell>
          <cell r="AK139" t="str">
            <v>Maria Leticia Gonçalves de Oliveira</v>
          </cell>
        </row>
        <row r="140">
          <cell r="A140" t="str">
            <v>024096</v>
          </cell>
          <cell r="B140" t="str">
            <v>Exército de Ontem e de Hoje (O)</v>
          </cell>
          <cell r="C140" t="str">
            <v xml:space="preserve">Fundação Cultural Exército Brasileiro </v>
          </cell>
          <cell r="D140" t="str">
            <v>DF</v>
          </cell>
          <cell r="E140" t="str">
            <v>Produção Televisiva</v>
          </cell>
          <cell r="F140">
            <v>196</v>
          </cell>
          <cell r="G140">
            <v>38008</v>
          </cell>
          <cell r="H140">
            <v>37537</v>
          </cell>
          <cell r="I140" t="str">
            <v>Não houve</v>
          </cell>
          <cell r="J140">
            <v>38008</v>
          </cell>
          <cell r="K140" t="str">
            <v>Aguarda Captação de Recursos</v>
          </cell>
          <cell r="L140">
            <v>539400</v>
          </cell>
          <cell r="M140">
            <v>0</v>
          </cell>
          <cell r="N140">
            <v>0</v>
          </cell>
          <cell r="O140">
            <v>0</v>
          </cell>
          <cell r="P140">
            <v>539400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539400</v>
          </cell>
          <cell r="AB140">
            <v>0</v>
          </cell>
          <cell r="AC140">
            <v>0</v>
          </cell>
          <cell r="AD140">
            <v>0</v>
          </cell>
          <cell r="AE140">
            <v>539400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 t="str">
            <v>(61)415.5761</v>
          </cell>
          <cell r="AK140" t="str">
            <v>Flávio Antônio Artur Oscar Alcides Corrêa</v>
          </cell>
        </row>
        <row r="141">
          <cell r="A141" t="str">
            <v>030050</v>
          </cell>
          <cell r="B141" t="str">
            <v>O AMIGO INVISIVEL</v>
          </cell>
          <cell r="C141" t="str">
            <v>Estúdio, Pesquisa e Criações Artísticas LTDA.</v>
          </cell>
          <cell r="D141" t="str">
            <v>RJ</v>
          </cell>
          <cell r="E141" t="str">
            <v>Produção Cinematográfica</v>
          </cell>
          <cell r="F141">
            <v>257</v>
          </cell>
          <cell r="G141">
            <v>38008</v>
          </cell>
          <cell r="H141">
            <v>37889</v>
          </cell>
          <cell r="I141">
            <v>38125</v>
          </cell>
          <cell r="J141">
            <v>38008</v>
          </cell>
          <cell r="K141" t="str">
            <v>Aguarda Captação de Recursos</v>
          </cell>
          <cell r="L141">
            <v>0</v>
          </cell>
          <cell r="M141">
            <v>469338.51</v>
          </cell>
          <cell r="N141">
            <v>0</v>
          </cell>
          <cell r="O141">
            <v>24702.03</v>
          </cell>
          <cell r="P141">
            <v>494040.54000000004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469338.51</v>
          </cell>
          <cell r="AC141">
            <v>0</v>
          </cell>
          <cell r="AD141">
            <v>24702.03</v>
          </cell>
          <cell r="AE141">
            <v>494040.54000000004</v>
          </cell>
          <cell r="AF141">
            <v>0</v>
          </cell>
          <cell r="AG141">
            <v>16451</v>
          </cell>
          <cell r="AH141">
            <v>0</v>
          </cell>
          <cell r="AI141">
            <v>16451</v>
          </cell>
          <cell r="AJ141" t="str">
            <v>2522 5998</v>
          </cell>
          <cell r="AK141" t="str">
            <v>Maria Leticia Gonçalves de Oliveira</v>
          </cell>
        </row>
        <row r="142">
          <cell r="A142" t="str">
            <v>030120</v>
          </cell>
          <cell r="B142" t="str">
            <v>Amplavisão de São Paulo</v>
          </cell>
          <cell r="C142" t="str">
            <v>Heco Produções S/C LTDA.</v>
          </cell>
          <cell r="D142" t="str">
            <v>SP</v>
          </cell>
          <cell r="E142" t="str">
            <v>Produção Cinematográfica</v>
          </cell>
          <cell r="F142">
            <v>288</v>
          </cell>
          <cell r="G142">
            <v>38008</v>
          </cell>
          <cell r="H142">
            <v>37882</v>
          </cell>
          <cell r="I142" t="str">
            <v>Não houve</v>
          </cell>
          <cell r="J142">
            <v>38008</v>
          </cell>
          <cell r="K142" t="str">
            <v>Aguarda Captação de Recursos</v>
          </cell>
          <cell r="L142">
            <v>939082</v>
          </cell>
          <cell r="M142">
            <v>0</v>
          </cell>
          <cell r="N142">
            <v>382589</v>
          </cell>
          <cell r="O142">
            <v>69561.61</v>
          </cell>
          <cell r="P142">
            <v>1391232.61</v>
          </cell>
          <cell r="Q142">
            <v>0</v>
          </cell>
          <cell r="R142">
            <v>660835.5</v>
          </cell>
          <cell r="S142">
            <v>0</v>
          </cell>
          <cell r="T142">
            <v>0</v>
          </cell>
          <cell r="U142">
            <v>660835.5</v>
          </cell>
          <cell r="V142">
            <v>278246.5</v>
          </cell>
          <cell r="W142">
            <v>0</v>
          </cell>
          <cell r="X142">
            <v>382589</v>
          </cell>
          <cell r="Y142">
            <v>0</v>
          </cell>
          <cell r="Z142">
            <v>660835.5</v>
          </cell>
          <cell r="AA142">
            <v>660835.5</v>
          </cell>
          <cell r="AB142">
            <v>660835.5</v>
          </cell>
          <cell r="AC142">
            <v>0</v>
          </cell>
          <cell r="AD142">
            <v>69561.61</v>
          </cell>
          <cell r="AE142">
            <v>1391232.61</v>
          </cell>
          <cell r="AF142">
            <v>0</v>
          </cell>
          <cell r="AG142">
            <v>151100</v>
          </cell>
          <cell r="AH142">
            <v>0</v>
          </cell>
          <cell r="AI142">
            <v>151100</v>
          </cell>
          <cell r="AJ142" t="str">
            <v>3257 5330</v>
          </cell>
          <cell r="AK142" t="str">
            <v>Luis Claudio Buonacura</v>
          </cell>
        </row>
        <row r="143">
          <cell r="A143" t="str">
            <v>993730</v>
          </cell>
          <cell r="B143" t="str">
            <v>Dom Hélder Câmara  - O Santo Rebelde</v>
          </cell>
          <cell r="C143" t="str">
            <v>Andréa Magalhães Glória - ME</v>
          </cell>
          <cell r="D143" t="str">
            <v>DF</v>
          </cell>
          <cell r="E143" t="str">
            <v>Produção Cinematográfica</v>
          </cell>
          <cell r="F143">
            <v>480</v>
          </cell>
          <cell r="G143">
            <v>38008</v>
          </cell>
          <cell r="H143">
            <v>36891</v>
          </cell>
          <cell r="I143">
            <v>37820</v>
          </cell>
          <cell r="J143">
            <v>38008</v>
          </cell>
          <cell r="K143" t="str">
            <v>Aguarda Captação de Recursos</v>
          </cell>
          <cell r="L143">
            <v>200000</v>
          </cell>
          <cell r="M143">
            <v>0</v>
          </cell>
          <cell r="N143">
            <v>0</v>
          </cell>
          <cell r="O143">
            <v>0</v>
          </cell>
          <cell r="P143">
            <v>200000</v>
          </cell>
          <cell r="Q143">
            <v>0</v>
          </cell>
          <cell r="R143">
            <v>539023.85</v>
          </cell>
          <cell r="S143">
            <v>0</v>
          </cell>
          <cell r="T143">
            <v>134756.96</v>
          </cell>
          <cell r="U143">
            <v>673780.80999999994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200000</v>
          </cell>
          <cell r="AB143">
            <v>539023.85</v>
          </cell>
          <cell r="AC143">
            <v>0</v>
          </cell>
          <cell r="AD143">
            <v>134756.96</v>
          </cell>
          <cell r="AE143">
            <v>873780.80999999994</v>
          </cell>
          <cell r="AF143">
            <v>0</v>
          </cell>
          <cell r="AG143">
            <v>339023</v>
          </cell>
          <cell r="AH143">
            <v>0</v>
          </cell>
          <cell r="AI143">
            <v>339023</v>
          </cell>
          <cell r="AJ143" t="str">
            <v>61-4686620</v>
          </cell>
          <cell r="AK143" t="str">
            <v>Andréa Magalhães Glória</v>
          </cell>
        </row>
        <row r="144">
          <cell r="A144" t="str">
            <v>000353</v>
          </cell>
          <cell r="B144" t="str">
            <v>Quando o Computador Sobe o Morro</v>
          </cell>
          <cell r="C144" t="str">
            <v>Filmes do Equador LTDA.</v>
          </cell>
          <cell r="D144" t="str">
            <v>RJ</v>
          </cell>
          <cell r="E144" t="str">
            <v>Produção Cinematográfica</v>
          </cell>
          <cell r="F144">
            <v>496</v>
          </cell>
          <cell r="G144">
            <v>38008</v>
          </cell>
          <cell r="H144">
            <v>37133</v>
          </cell>
          <cell r="I144">
            <v>38091</v>
          </cell>
          <cell r="J144">
            <v>38008</v>
          </cell>
          <cell r="K144" t="str">
            <v>Aguarda Captação de Recursos</v>
          </cell>
          <cell r="L144">
            <v>0</v>
          </cell>
          <cell r="M144">
            <v>634544.48</v>
          </cell>
          <cell r="N144">
            <v>0</v>
          </cell>
          <cell r="O144">
            <v>158636.12</v>
          </cell>
          <cell r="P144">
            <v>793180.6</v>
          </cell>
          <cell r="Q144">
            <v>600000</v>
          </cell>
          <cell r="R144">
            <v>419701.52</v>
          </cell>
          <cell r="S144">
            <v>0</v>
          </cell>
          <cell r="T144">
            <v>0</v>
          </cell>
          <cell r="U144">
            <v>1019701.52</v>
          </cell>
          <cell r="V144">
            <v>500000</v>
          </cell>
          <cell r="W144">
            <v>1054246</v>
          </cell>
          <cell r="X144">
            <v>0</v>
          </cell>
          <cell r="Y144">
            <v>153357.12</v>
          </cell>
          <cell r="Z144">
            <v>1707603.12</v>
          </cell>
          <cell r="AA144">
            <v>100000</v>
          </cell>
          <cell r="AB144">
            <v>0</v>
          </cell>
          <cell r="AC144">
            <v>0</v>
          </cell>
          <cell r="AD144">
            <v>5279</v>
          </cell>
          <cell r="AE144">
            <v>105279</v>
          </cell>
          <cell r="AF144">
            <v>100000</v>
          </cell>
          <cell r="AG144">
            <v>0</v>
          </cell>
          <cell r="AH144">
            <v>0</v>
          </cell>
          <cell r="AI144">
            <v>100000</v>
          </cell>
          <cell r="AJ144" t="str">
            <v>21-2240-8161</v>
          </cell>
          <cell r="AK144" t="str">
            <v>Luiz Carlos Barreto Borges</v>
          </cell>
        </row>
        <row r="145">
          <cell r="A145" t="str">
            <v>000402</v>
          </cell>
          <cell r="B145" t="str">
            <v>Taça do Mundo é Nossa Casseta &amp; Planteta O Filme (A)</v>
          </cell>
          <cell r="C145" t="str">
            <v>Conspiração Filmes Entretenimento S/A</v>
          </cell>
          <cell r="D145" t="str">
            <v>RJ</v>
          </cell>
          <cell r="E145" t="str">
            <v>Produção Cinematográfica</v>
          </cell>
          <cell r="F145">
            <v>501</v>
          </cell>
          <cell r="G145">
            <v>38008</v>
          </cell>
          <cell r="H145">
            <v>37061</v>
          </cell>
          <cell r="I145">
            <v>37649</v>
          </cell>
          <cell r="J145">
            <v>38008</v>
          </cell>
          <cell r="K145" t="str">
            <v>Captação Parcial</v>
          </cell>
          <cell r="L145">
            <v>0</v>
          </cell>
          <cell r="M145">
            <v>3000000</v>
          </cell>
          <cell r="N145">
            <v>1562861.5</v>
          </cell>
          <cell r="O145">
            <v>1140715.3700000001</v>
          </cell>
          <cell r="P145">
            <v>5703576.8700000001</v>
          </cell>
          <cell r="Q145">
            <v>500000</v>
          </cell>
          <cell r="R145">
            <v>1412861.5</v>
          </cell>
          <cell r="S145">
            <v>1187138.5</v>
          </cell>
          <cell r="T145">
            <v>386649.63</v>
          </cell>
          <cell r="U145">
            <v>3486649.63</v>
          </cell>
          <cell r="V145">
            <v>0</v>
          </cell>
          <cell r="W145">
            <v>1562861.5</v>
          </cell>
          <cell r="X145">
            <v>0</v>
          </cell>
          <cell r="Y145">
            <v>0</v>
          </cell>
          <cell r="Z145">
            <v>1562861.5</v>
          </cell>
          <cell r="AA145">
            <v>500000</v>
          </cell>
          <cell r="AB145">
            <v>2850000</v>
          </cell>
          <cell r="AC145">
            <v>2750000</v>
          </cell>
          <cell r="AD145">
            <v>1527365</v>
          </cell>
          <cell r="AE145">
            <v>7627365</v>
          </cell>
          <cell r="AF145">
            <v>0</v>
          </cell>
          <cell r="AG145">
            <v>1278585</v>
          </cell>
          <cell r="AH145">
            <v>2744000</v>
          </cell>
          <cell r="AI145">
            <v>4022585</v>
          </cell>
          <cell r="AJ145" t="str">
            <v>21-3237-1000</v>
          </cell>
          <cell r="AK145" t="str">
            <v>Leonardo Teixeira Monteiro de Barros</v>
          </cell>
        </row>
        <row r="146">
          <cell r="A146" t="str">
            <v>011926</v>
          </cell>
          <cell r="B146" t="str">
            <v>Algo de Novo</v>
          </cell>
          <cell r="C146" t="str">
            <v>Idéias Ideais Design &amp; Produções LTDA.</v>
          </cell>
          <cell r="D146" t="str">
            <v>RJ</v>
          </cell>
          <cell r="E146" t="str">
            <v>Produção Cinematográfica</v>
          </cell>
          <cell r="F146">
            <v>517</v>
          </cell>
          <cell r="G146">
            <v>38008</v>
          </cell>
          <cell r="H146">
            <v>37088</v>
          </cell>
          <cell r="I146" t="str">
            <v>Não houve</v>
          </cell>
          <cell r="J146">
            <v>38008</v>
          </cell>
          <cell r="K146" t="str">
            <v>Captação Parcial</v>
          </cell>
          <cell r="L146">
            <v>558143.16</v>
          </cell>
          <cell r="M146">
            <v>837214.74</v>
          </cell>
          <cell r="N146">
            <v>0</v>
          </cell>
          <cell r="O146">
            <v>348839.47</v>
          </cell>
          <cell r="P146">
            <v>1744197.3699999999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558143.16</v>
          </cell>
          <cell r="AB146">
            <v>837214.74</v>
          </cell>
          <cell r="AC146">
            <v>0</v>
          </cell>
          <cell r="AD146">
            <v>348839.47</v>
          </cell>
          <cell r="AE146">
            <v>1744197.3699999999</v>
          </cell>
          <cell r="AF146">
            <v>0</v>
          </cell>
          <cell r="AG146">
            <v>251164</v>
          </cell>
          <cell r="AH146">
            <v>0</v>
          </cell>
          <cell r="AI146">
            <v>251164</v>
          </cell>
          <cell r="AJ146" t="str">
            <v>21-2404347</v>
          </cell>
          <cell r="AK146" t="str">
            <v>Ricardo Côrtes Nogueira</v>
          </cell>
        </row>
        <row r="147">
          <cell r="A147" t="str">
            <v>012080</v>
          </cell>
          <cell r="B147" t="str">
            <v>Fica Comigo Esta Noite</v>
          </cell>
          <cell r="C147" t="str">
            <v>Diler &amp; Associados LTDA.</v>
          </cell>
          <cell r="D147" t="str">
            <v>RJ</v>
          </cell>
          <cell r="E147" t="str">
            <v>Produção Cinematográfica</v>
          </cell>
          <cell r="F147">
            <v>85</v>
          </cell>
          <cell r="G147">
            <v>38009</v>
          </cell>
          <cell r="H147">
            <v>37172</v>
          </cell>
          <cell r="I147">
            <v>38077</v>
          </cell>
          <cell r="J147">
            <v>38009</v>
          </cell>
          <cell r="K147" t="str">
            <v>Captação Parcial</v>
          </cell>
          <cell r="L147">
            <v>538753.31999999995</v>
          </cell>
          <cell r="M147">
            <v>2100000</v>
          </cell>
          <cell r="N147">
            <v>0</v>
          </cell>
          <cell r="O147">
            <v>659688.31999999995</v>
          </cell>
          <cell r="P147">
            <v>3298441.6399999997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538753.31999999995</v>
          </cell>
          <cell r="AB147">
            <v>2100000</v>
          </cell>
          <cell r="AC147">
            <v>0</v>
          </cell>
          <cell r="AD147">
            <v>659688.31999999995</v>
          </cell>
          <cell r="AE147">
            <v>3298441.6399999997</v>
          </cell>
          <cell r="AF147">
            <v>0</v>
          </cell>
          <cell r="AG147">
            <v>659050</v>
          </cell>
          <cell r="AH147">
            <v>0</v>
          </cell>
          <cell r="AI147">
            <v>659050</v>
          </cell>
          <cell r="AJ147" t="str">
            <v>21-2421-1445</v>
          </cell>
          <cell r="AK147" t="str">
            <v>Dilermando Torres Homem Trindade</v>
          </cell>
        </row>
        <row r="148">
          <cell r="A148" t="str">
            <v>013690</v>
          </cell>
          <cell r="B148" t="str">
            <v>Vinícius De Moraes</v>
          </cell>
          <cell r="C148" t="str">
            <v>1001Filmes LTDA.</v>
          </cell>
          <cell r="D148" t="str">
            <v>RJ</v>
          </cell>
          <cell r="E148" t="str">
            <v>Produção Cinematográfica</v>
          </cell>
          <cell r="F148">
            <v>95</v>
          </cell>
          <cell r="G148">
            <v>38009</v>
          </cell>
          <cell r="H148">
            <v>37553</v>
          </cell>
          <cell r="I148">
            <v>37991</v>
          </cell>
          <cell r="J148">
            <v>38009</v>
          </cell>
          <cell r="K148" t="str">
            <v>Captação Parcial</v>
          </cell>
          <cell r="L148">
            <v>0</v>
          </cell>
          <cell r="M148">
            <v>3000000</v>
          </cell>
          <cell r="N148">
            <v>1901163</v>
          </cell>
          <cell r="O148">
            <v>5658418.6600000001</v>
          </cell>
          <cell r="P148">
            <v>10559581.66</v>
          </cell>
          <cell r="Q148">
            <v>2419020</v>
          </cell>
          <cell r="R148">
            <v>0</v>
          </cell>
          <cell r="S148">
            <v>0</v>
          </cell>
          <cell r="T148">
            <v>0</v>
          </cell>
          <cell r="U148">
            <v>2419020</v>
          </cell>
          <cell r="V148">
            <v>0</v>
          </cell>
          <cell r="W148">
            <v>2000000.01</v>
          </cell>
          <cell r="X148">
            <v>0</v>
          </cell>
          <cell r="Y148">
            <v>5378418.6600000001</v>
          </cell>
          <cell r="Z148">
            <v>7378418.6699999999</v>
          </cell>
          <cell r="AA148">
            <v>2419020</v>
          </cell>
          <cell r="AB148">
            <v>999999.99</v>
          </cell>
          <cell r="AC148">
            <v>1901163</v>
          </cell>
          <cell r="AD148">
            <v>280000</v>
          </cell>
          <cell r="AE148">
            <v>5600182.9900000002</v>
          </cell>
          <cell r="AF148">
            <v>500000</v>
          </cell>
          <cell r="AG148">
            <v>500000</v>
          </cell>
          <cell r="AH148">
            <v>0</v>
          </cell>
          <cell r="AI148">
            <v>1000000</v>
          </cell>
          <cell r="AJ148">
            <v>2122496952</v>
          </cell>
          <cell r="AK148" t="str">
            <v>Susana Moraes</v>
          </cell>
        </row>
        <row r="149">
          <cell r="A149" t="str">
            <v>023934</v>
          </cell>
          <cell r="B149" t="str">
            <v>Minha Vida de Goleiro</v>
          </cell>
          <cell r="C149" t="str">
            <v>Caos Produções Cinematográficas LTDA.</v>
          </cell>
          <cell r="D149" t="str">
            <v>SP</v>
          </cell>
          <cell r="E149" t="str">
            <v>Produção Cinematográfica</v>
          </cell>
          <cell r="F149">
            <v>160</v>
          </cell>
          <cell r="G149">
            <v>38009</v>
          </cell>
          <cell r="H149">
            <v>37580</v>
          </cell>
          <cell r="I149" t="str">
            <v>Não houve</v>
          </cell>
          <cell r="J149">
            <v>38009</v>
          </cell>
          <cell r="K149" t="str">
            <v>Captação Parcial</v>
          </cell>
          <cell r="L149">
            <v>500000</v>
          </cell>
          <cell r="M149">
            <v>1839441.29</v>
          </cell>
          <cell r="N149">
            <v>500000</v>
          </cell>
          <cell r="O149">
            <v>149444.28</v>
          </cell>
          <cell r="P149">
            <v>2988885.57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500000</v>
          </cell>
          <cell r="AB149">
            <v>1839441.29</v>
          </cell>
          <cell r="AC149">
            <v>500000</v>
          </cell>
          <cell r="AD149">
            <v>149444.28</v>
          </cell>
          <cell r="AE149">
            <v>2988885.57</v>
          </cell>
          <cell r="AF149">
            <v>0</v>
          </cell>
          <cell r="AG149">
            <v>1700000</v>
          </cell>
          <cell r="AH149">
            <v>0</v>
          </cell>
          <cell r="AI149">
            <v>1700000</v>
          </cell>
          <cell r="AJ149" t="str">
            <v>11-3031-1029</v>
          </cell>
          <cell r="AK149" t="str">
            <v>Carlos Império Hamburguer</v>
          </cell>
        </row>
        <row r="150">
          <cell r="A150" t="str">
            <v>023987</v>
          </cell>
          <cell r="B150" t="str">
            <v>Demoninho de Olhos Pretos (O)</v>
          </cell>
          <cell r="C150" t="str">
            <v>Valentim Produções Artísticas LTDA.</v>
          </cell>
          <cell r="D150" t="str">
            <v>RJ</v>
          </cell>
          <cell r="E150" t="str">
            <v>Produção Cinematográfica</v>
          </cell>
          <cell r="F150">
            <v>167</v>
          </cell>
          <cell r="G150">
            <v>38009</v>
          </cell>
          <cell r="H150">
            <v>37700</v>
          </cell>
          <cell r="I150" t="str">
            <v>Não houve</v>
          </cell>
          <cell r="J150">
            <v>38009</v>
          </cell>
          <cell r="K150" t="str">
            <v>Aguarda Captação de Recursos</v>
          </cell>
          <cell r="L150">
            <v>1038225.9</v>
          </cell>
          <cell r="M150">
            <v>400000</v>
          </cell>
          <cell r="N150">
            <v>0</v>
          </cell>
          <cell r="O150">
            <v>75696.100000000006</v>
          </cell>
          <cell r="P150">
            <v>1513922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1038225.9</v>
          </cell>
          <cell r="AB150">
            <v>400000</v>
          </cell>
          <cell r="AC150">
            <v>0</v>
          </cell>
          <cell r="AD150">
            <v>75696.100000000006</v>
          </cell>
          <cell r="AE150">
            <v>1513922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 t="str">
            <v>21-2274-9324</v>
          </cell>
          <cell r="AK150" t="str">
            <v>Haroldo Marinho Barbosa</v>
          </cell>
        </row>
        <row r="151">
          <cell r="A151" t="str">
            <v>030073</v>
          </cell>
          <cell r="B151" t="str">
            <v>SANTA CECÍLIA, INQUIETAÇÕES</v>
          </cell>
          <cell r="C151" t="str">
            <v>Leão Filmes LTDA. - ME</v>
          </cell>
          <cell r="D151" t="str">
            <v>SP</v>
          </cell>
          <cell r="E151" t="str">
            <v>Produção Cinematográfica</v>
          </cell>
          <cell r="F151">
            <v>270</v>
          </cell>
          <cell r="G151">
            <v>38009</v>
          </cell>
          <cell r="H151">
            <v>37832</v>
          </cell>
          <cell r="I151" t="str">
            <v>Não houve</v>
          </cell>
          <cell r="J151">
            <v>38009</v>
          </cell>
          <cell r="K151" t="str">
            <v>Aguarda Captação de Recursos</v>
          </cell>
          <cell r="L151">
            <v>0</v>
          </cell>
          <cell r="M151">
            <v>0</v>
          </cell>
          <cell r="N151">
            <v>231064</v>
          </cell>
          <cell r="O151">
            <v>12161.68</v>
          </cell>
          <cell r="P151">
            <v>243225.68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231064</v>
          </cell>
          <cell r="AD151">
            <v>12161.68</v>
          </cell>
          <cell r="AE151">
            <v>243225.68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 t="str">
            <v xml:space="preserve">11-38128096 </v>
          </cell>
          <cell r="AK151" t="str">
            <v>LEÃO FILMES LTDA. - ME</v>
          </cell>
        </row>
        <row r="152">
          <cell r="A152" t="str">
            <v>030123</v>
          </cell>
          <cell r="B152" t="str">
            <v>Olho da Rua</v>
          </cell>
          <cell r="C152" t="str">
            <v>Abbas Filmes LTDA.</v>
          </cell>
          <cell r="D152" t="str">
            <v>RJ</v>
          </cell>
          <cell r="E152" t="str">
            <v>Produção Cinematográfica</v>
          </cell>
          <cell r="F152">
            <v>290</v>
          </cell>
          <cell r="G152">
            <v>38009</v>
          </cell>
          <cell r="H152">
            <v>37846</v>
          </cell>
          <cell r="I152" t="str">
            <v>Não houve</v>
          </cell>
          <cell r="J152">
            <v>38009</v>
          </cell>
          <cell r="K152" t="str">
            <v>Aguarda Captação de Recursos</v>
          </cell>
          <cell r="L152">
            <v>440121.42</v>
          </cell>
          <cell r="M152">
            <v>300000</v>
          </cell>
          <cell r="N152">
            <v>0</v>
          </cell>
          <cell r="O152">
            <v>38953.75</v>
          </cell>
          <cell r="P152">
            <v>779075.16999999993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440121.42</v>
          </cell>
          <cell r="AB152">
            <v>300000</v>
          </cell>
          <cell r="AC152">
            <v>0</v>
          </cell>
          <cell r="AD152">
            <v>38953.75</v>
          </cell>
          <cell r="AE152">
            <v>779075.16999999993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 t="str">
            <v>2556 2718</v>
          </cell>
          <cell r="AK152" t="str">
            <v>Sergio Block</v>
          </cell>
        </row>
        <row r="153">
          <cell r="A153" t="str">
            <v>030129</v>
          </cell>
          <cell r="B153" t="str">
            <v>TUDO SOBRE RODAS</v>
          </cell>
          <cell r="C153" t="str">
            <v>Abbas Filmes LTDA.</v>
          </cell>
          <cell r="D153" t="str">
            <v>RJ</v>
          </cell>
          <cell r="E153" t="str">
            <v>Produção Cinematográfica</v>
          </cell>
          <cell r="F153">
            <v>295</v>
          </cell>
          <cell r="G153">
            <v>38009</v>
          </cell>
          <cell r="H153">
            <v>37858</v>
          </cell>
          <cell r="I153" t="str">
            <v>Não houve</v>
          </cell>
          <cell r="J153">
            <v>38009</v>
          </cell>
          <cell r="K153" t="str">
            <v>Aguarda Captação de Recursos</v>
          </cell>
          <cell r="L153">
            <v>848016.55</v>
          </cell>
          <cell r="M153">
            <v>0</v>
          </cell>
          <cell r="N153">
            <v>0</v>
          </cell>
          <cell r="O153">
            <v>44632.45</v>
          </cell>
          <cell r="P153">
            <v>892649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848016.55</v>
          </cell>
          <cell r="AB153">
            <v>0</v>
          </cell>
          <cell r="AC153">
            <v>0</v>
          </cell>
          <cell r="AD153">
            <v>44632.45</v>
          </cell>
          <cell r="AE153">
            <v>892649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 t="str">
            <v>2556 2718</v>
          </cell>
          <cell r="AK153" t="str">
            <v>Sergio Block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RJ</v>
          </cell>
          <cell r="E154" t="str">
            <v>Produção Cinematográfica</v>
          </cell>
          <cell r="F154">
            <v>339</v>
          </cell>
          <cell r="G154">
            <v>38009</v>
          </cell>
          <cell r="H154">
            <v>37887</v>
          </cell>
          <cell r="I154" t="str">
            <v>Não houve</v>
          </cell>
          <cell r="J154">
            <v>38009</v>
          </cell>
          <cell r="K154" t="str">
            <v>Aguarda Captação de Recursos</v>
          </cell>
          <cell r="L154">
            <v>200000</v>
          </cell>
          <cell r="M154">
            <v>700000</v>
          </cell>
          <cell r="N154">
            <v>0</v>
          </cell>
          <cell r="O154">
            <v>604898.61</v>
          </cell>
          <cell r="P154">
            <v>1504898.6099999999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200000</v>
          </cell>
          <cell r="AB154">
            <v>700000</v>
          </cell>
          <cell r="AC154">
            <v>0</v>
          </cell>
          <cell r="AD154">
            <v>604898.61</v>
          </cell>
          <cell r="AE154">
            <v>1504898.6099999999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 t="str">
            <v>21 39023368</v>
          </cell>
          <cell r="AK154" t="str">
            <v>Sílvio César Coutinho</v>
          </cell>
        </row>
        <row r="155">
          <cell r="A155" t="str">
            <v>030244</v>
          </cell>
          <cell r="B155" t="str">
            <v>BATUS</v>
          </cell>
          <cell r="C155" t="str">
            <v>CINE CINEMATOGRÁFICA S/C LTDA.</v>
          </cell>
          <cell r="D155" t="str">
            <v>SP</v>
          </cell>
          <cell r="E155" t="str">
            <v>Produção Televisiva</v>
          </cell>
          <cell r="F155">
            <v>365</v>
          </cell>
          <cell r="G155">
            <v>38009</v>
          </cell>
          <cell r="H155">
            <v>37924</v>
          </cell>
          <cell r="I155" t="str">
            <v>Não houve</v>
          </cell>
          <cell r="J155">
            <v>38009</v>
          </cell>
          <cell r="K155" t="str">
            <v>Aguarda Captação de Recursos</v>
          </cell>
          <cell r="L155">
            <v>750000</v>
          </cell>
          <cell r="M155">
            <v>1250000</v>
          </cell>
          <cell r="N155">
            <v>2000000</v>
          </cell>
          <cell r="O155">
            <v>226900.01</v>
          </cell>
          <cell r="P155">
            <v>4226900.01</v>
          </cell>
          <cell r="Q155">
            <v>1500000</v>
          </cell>
          <cell r="R155">
            <v>0</v>
          </cell>
          <cell r="S155">
            <v>0</v>
          </cell>
          <cell r="T155">
            <v>0</v>
          </cell>
          <cell r="U155">
            <v>1500000</v>
          </cell>
          <cell r="V155">
            <v>0</v>
          </cell>
          <cell r="W155">
            <v>1500000</v>
          </cell>
          <cell r="X155">
            <v>0</v>
          </cell>
          <cell r="Y155">
            <v>0</v>
          </cell>
          <cell r="Z155">
            <v>1500000</v>
          </cell>
          <cell r="AA155">
            <v>2250000</v>
          </cell>
          <cell r="AB155">
            <v>-250000</v>
          </cell>
          <cell r="AC155">
            <v>2000000</v>
          </cell>
          <cell r="AD155">
            <v>226900.01</v>
          </cell>
          <cell r="AE155">
            <v>4226900.01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 t="str">
            <v>(11)38191666</v>
          </cell>
          <cell r="AK155" t="str">
            <v>Raul Fernando Dias Dória</v>
          </cell>
        </row>
        <row r="156">
          <cell r="A156" t="str">
            <v>984008</v>
          </cell>
          <cell r="B156" t="str">
            <v>Minha Vida de Menina (O Brilho das coisas)</v>
          </cell>
          <cell r="C156" t="str">
            <v>Radiante Filmes LTDA.</v>
          </cell>
          <cell r="D156" t="str">
            <v>RJ</v>
          </cell>
          <cell r="E156" t="str">
            <v>Produção Cinematográfica</v>
          </cell>
          <cell r="F156">
            <v>444</v>
          </cell>
          <cell r="G156">
            <v>38009</v>
          </cell>
          <cell r="H156">
            <v>36136</v>
          </cell>
          <cell r="I156">
            <v>37078</v>
          </cell>
          <cell r="J156">
            <v>38009</v>
          </cell>
          <cell r="K156" t="str">
            <v>Captação Parcial</v>
          </cell>
          <cell r="L156">
            <v>515902.92</v>
          </cell>
          <cell r="M156">
            <v>1547709</v>
          </cell>
          <cell r="N156">
            <v>0</v>
          </cell>
          <cell r="O156">
            <v>0</v>
          </cell>
          <cell r="P156">
            <v>2063611.92</v>
          </cell>
          <cell r="Q156">
            <v>1000000</v>
          </cell>
          <cell r="R156">
            <v>995960.96</v>
          </cell>
          <cell r="S156">
            <v>0</v>
          </cell>
          <cell r="T156">
            <v>213661.71</v>
          </cell>
          <cell r="U156">
            <v>2209622.67</v>
          </cell>
          <cell r="V156">
            <v>0.01</v>
          </cell>
          <cell r="W156">
            <v>0</v>
          </cell>
          <cell r="X156">
            <v>0</v>
          </cell>
          <cell r="Y156">
            <v>0</v>
          </cell>
          <cell r="Z156">
            <v>0.01</v>
          </cell>
          <cell r="AA156">
            <v>1515902.91</v>
          </cell>
          <cell r="AB156">
            <v>2543669.96</v>
          </cell>
          <cell r="AC156">
            <v>0</v>
          </cell>
          <cell r="AD156">
            <v>213661.71</v>
          </cell>
          <cell r="AE156">
            <v>4273234.58</v>
          </cell>
          <cell r="AF156">
            <v>570000</v>
          </cell>
          <cell r="AG156">
            <v>1169542</v>
          </cell>
          <cell r="AH156">
            <v>0</v>
          </cell>
          <cell r="AI156">
            <v>1739542</v>
          </cell>
          <cell r="AJ156" t="str">
            <v>21-25791847</v>
          </cell>
          <cell r="AK156" t="str">
            <v>Helena Solberg</v>
          </cell>
        </row>
        <row r="157">
          <cell r="A157" t="str">
            <v>011890</v>
          </cell>
          <cell r="B157" t="str">
            <v>Expedição Ecológica Fauna Brasileira (Vida à Venda)</v>
          </cell>
          <cell r="C157" t="str">
            <v>Guapuruvu Filmes LTDA.</v>
          </cell>
          <cell r="D157" t="str">
            <v>RJ</v>
          </cell>
          <cell r="E157" t="str">
            <v>Produção Cinematográfica</v>
          </cell>
          <cell r="F157">
            <v>515</v>
          </cell>
          <cell r="G157">
            <v>38009</v>
          </cell>
          <cell r="H157">
            <v>37076</v>
          </cell>
          <cell r="I157">
            <v>38001</v>
          </cell>
          <cell r="J157">
            <v>38009</v>
          </cell>
          <cell r="K157" t="str">
            <v>Captação Parcial</v>
          </cell>
          <cell r="L157">
            <v>0</v>
          </cell>
          <cell r="M157">
            <v>678542.4</v>
          </cell>
          <cell r="N157">
            <v>0</v>
          </cell>
          <cell r="O157">
            <v>169635.59</v>
          </cell>
          <cell r="P157">
            <v>848177.99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805769.09</v>
          </cell>
          <cell r="AC157">
            <v>0</v>
          </cell>
          <cell r="AD157">
            <v>42408.9</v>
          </cell>
          <cell r="AE157">
            <v>848177.99</v>
          </cell>
          <cell r="AF157">
            <v>0</v>
          </cell>
          <cell r="AG157">
            <v>253562</v>
          </cell>
          <cell r="AH157">
            <v>0</v>
          </cell>
          <cell r="AI157">
            <v>253562</v>
          </cell>
          <cell r="AJ157" t="str">
            <v>21-5353918</v>
          </cell>
          <cell r="AK157" t="str">
            <v>Tania Leite Haddad Melo</v>
          </cell>
        </row>
        <row r="158">
          <cell r="A158" t="str">
            <v>011983</v>
          </cell>
          <cell r="B158" t="str">
            <v>Ouro Negro A Saga do Petróleo Brasileiro</v>
          </cell>
          <cell r="C158" t="str">
            <v>Bacuri Produções LTDA.</v>
          </cell>
          <cell r="D158" t="str">
            <v>RJ</v>
          </cell>
          <cell r="E158" t="str">
            <v>Produção Cinematográfica</v>
          </cell>
          <cell r="F158">
            <v>526</v>
          </cell>
          <cell r="G158">
            <v>38009</v>
          </cell>
          <cell r="H158">
            <v>37179</v>
          </cell>
          <cell r="I158" t="str">
            <v>Não houve</v>
          </cell>
          <cell r="J158">
            <v>38009</v>
          </cell>
          <cell r="K158" t="str">
            <v>Captação Parcial</v>
          </cell>
          <cell r="L158">
            <v>1143000</v>
          </cell>
          <cell r="M158">
            <v>657000</v>
          </cell>
          <cell r="N158">
            <v>0</v>
          </cell>
          <cell r="O158">
            <v>4937008.3</v>
          </cell>
          <cell r="P158">
            <v>6737008.2999999998</v>
          </cell>
          <cell r="Q158">
            <v>1000000</v>
          </cell>
          <cell r="R158">
            <v>200000</v>
          </cell>
          <cell r="S158">
            <v>0</v>
          </cell>
          <cell r="T158">
            <v>0</v>
          </cell>
          <cell r="U158">
            <v>1200000</v>
          </cell>
          <cell r="V158">
            <v>0</v>
          </cell>
          <cell r="W158">
            <v>0</v>
          </cell>
          <cell r="X158">
            <v>0</v>
          </cell>
          <cell r="Y158">
            <v>1200000</v>
          </cell>
          <cell r="Z158">
            <v>1200000</v>
          </cell>
          <cell r="AA158">
            <v>2143000</v>
          </cell>
          <cell r="AB158">
            <v>857000</v>
          </cell>
          <cell r="AC158">
            <v>0</v>
          </cell>
          <cell r="AD158">
            <v>3737008.3</v>
          </cell>
          <cell r="AE158">
            <v>6737008.2999999998</v>
          </cell>
          <cell r="AF158">
            <v>700000</v>
          </cell>
          <cell r="AG158">
            <v>150000</v>
          </cell>
          <cell r="AH158">
            <v>0</v>
          </cell>
          <cell r="AI158">
            <v>850000</v>
          </cell>
          <cell r="AJ158" t="str">
            <v>21-5433738</v>
          </cell>
          <cell r="AK158" t="str">
            <v>Isacy Maria Albuquerque Ferreira e Silva</v>
          </cell>
        </row>
        <row r="159">
          <cell r="A159" t="str">
            <v>030252</v>
          </cell>
          <cell r="B159" t="str">
            <v>TRILHOS URBANOS - MO-OCA</v>
          </cell>
          <cell r="C159" t="str">
            <v>L.M. Stein Produções</v>
          </cell>
          <cell r="D159" t="str">
            <v>SP</v>
          </cell>
          <cell r="E159" t="str">
            <v>Produção Cinematográfica</v>
          </cell>
          <cell r="F159">
            <v>35</v>
          </cell>
          <cell r="G159">
            <v>38012</v>
          </cell>
          <cell r="H159">
            <v>38012</v>
          </cell>
          <cell r="I159" t="str">
            <v>Não houve</v>
          </cell>
          <cell r="J159" t="str">
            <v>-</v>
          </cell>
          <cell r="K159" t="str">
            <v>Aguarda Captação de Recursos</v>
          </cell>
          <cell r="L159">
            <v>100000</v>
          </cell>
          <cell r="M159">
            <v>700000</v>
          </cell>
          <cell r="N159">
            <v>100000</v>
          </cell>
          <cell r="O159">
            <v>62673</v>
          </cell>
          <cell r="P159">
            <v>962673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100000</v>
          </cell>
          <cell r="AB159">
            <v>700000</v>
          </cell>
          <cell r="AC159">
            <v>100000</v>
          </cell>
          <cell r="AD159">
            <v>62673</v>
          </cell>
          <cell r="AE159">
            <v>962673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 t="str">
            <v>(11)69596245</v>
          </cell>
          <cell r="AK159" t="str">
            <v>Luiz Mario Stein Moreira</v>
          </cell>
        </row>
        <row r="160">
          <cell r="A160" t="str">
            <v>013753</v>
          </cell>
          <cell r="B160" t="str">
            <v>Eu e Você Hoje</v>
          </cell>
          <cell r="C160" t="str">
            <v>Pranayana Produções Artística LTDA.</v>
          </cell>
          <cell r="D160" t="str">
            <v>RJ</v>
          </cell>
          <cell r="E160" t="str">
            <v>Produção Televisiva</v>
          </cell>
          <cell r="F160">
            <v>101</v>
          </cell>
          <cell r="G160">
            <v>38012</v>
          </cell>
          <cell r="H160">
            <v>37477</v>
          </cell>
          <cell r="I160" t="str">
            <v>Não houve</v>
          </cell>
          <cell r="J160">
            <v>38012</v>
          </cell>
          <cell r="K160" t="str">
            <v>Aguarda Captação de Recursos</v>
          </cell>
          <cell r="L160">
            <v>750000</v>
          </cell>
          <cell r="M160">
            <v>0</v>
          </cell>
          <cell r="N160">
            <v>0</v>
          </cell>
          <cell r="O160">
            <v>730518.5</v>
          </cell>
          <cell r="P160">
            <v>1480518.5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750000</v>
          </cell>
          <cell r="AB160">
            <v>0</v>
          </cell>
          <cell r="AC160">
            <v>0</v>
          </cell>
          <cell r="AD160">
            <v>730518.5</v>
          </cell>
          <cell r="AE160">
            <v>1480518.5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 t="str">
            <v xml:space="preserve"> </v>
          </cell>
          <cell r="AK160" t="str">
            <v xml:space="preserve">Yoná Magalhães Gonçalves Mendes da Costa </v>
          </cell>
        </row>
        <row r="161">
          <cell r="A161" t="str">
            <v>023522</v>
          </cell>
          <cell r="B161" t="str">
            <v>Naná Miúda e Outros Povos</v>
          </cell>
          <cell r="C161" t="str">
            <v>Fantasias Luminosas LTDA.</v>
          </cell>
          <cell r="D161" t="str">
            <v>DF</v>
          </cell>
          <cell r="E161" t="str">
            <v>Produção Televisiva</v>
          </cell>
          <cell r="F161">
            <v>123</v>
          </cell>
          <cell r="G161">
            <v>38012</v>
          </cell>
          <cell r="H161">
            <v>37305</v>
          </cell>
          <cell r="I161" t="str">
            <v>Não houve</v>
          </cell>
          <cell r="J161">
            <v>38012</v>
          </cell>
          <cell r="K161" t="str">
            <v>Captação Parcial</v>
          </cell>
          <cell r="L161">
            <v>83995.8</v>
          </cell>
          <cell r="M161">
            <v>0</v>
          </cell>
          <cell r="N161">
            <v>0</v>
          </cell>
          <cell r="O161">
            <v>200000</v>
          </cell>
          <cell r="P161">
            <v>283995.8</v>
          </cell>
          <cell r="Q161">
            <v>195990.2</v>
          </cell>
          <cell r="R161">
            <v>0</v>
          </cell>
          <cell r="S161">
            <v>0</v>
          </cell>
          <cell r="T161">
            <v>0</v>
          </cell>
          <cell r="U161">
            <v>195990.2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279986</v>
          </cell>
          <cell r="AB161">
            <v>0</v>
          </cell>
          <cell r="AC161">
            <v>0</v>
          </cell>
          <cell r="AD161">
            <v>200000</v>
          </cell>
          <cell r="AE161">
            <v>479986</v>
          </cell>
          <cell r="AF161">
            <v>15000</v>
          </cell>
          <cell r="AG161">
            <v>0</v>
          </cell>
          <cell r="AH161">
            <v>0</v>
          </cell>
          <cell r="AI161">
            <v>15000</v>
          </cell>
          <cell r="AJ161" t="str">
            <v>61 3287218</v>
          </cell>
          <cell r="AK161" t="str">
            <v>José Ronaldo Lopes Duque</v>
          </cell>
        </row>
        <row r="162">
          <cell r="A162" t="str">
            <v>023525</v>
          </cell>
          <cell r="B162" t="str">
            <v>EXPRESSO PARA AANHANGABA (II)</v>
          </cell>
          <cell r="C162" t="str">
            <v>Griffith Produções Cinematograficas LTDA.</v>
          </cell>
          <cell r="D162" t="str">
            <v>SP</v>
          </cell>
          <cell r="E162" t="str">
            <v>Produção Televisiva</v>
          </cell>
          <cell r="F162">
            <v>125</v>
          </cell>
          <cell r="G162">
            <v>38012</v>
          </cell>
          <cell r="H162">
            <v>37315</v>
          </cell>
          <cell r="I162" t="str">
            <v>Não houve</v>
          </cell>
          <cell r="J162">
            <v>38012</v>
          </cell>
          <cell r="K162" t="str">
            <v>Captação Parcial</v>
          </cell>
          <cell r="L162">
            <v>424366.91</v>
          </cell>
          <cell r="M162">
            <v>0</v>
          </cell>
          <cell r="N162">
            <v>0</v>
          </cell>
          <cell r="O162">
            <v>200000</v>
          </cell>
          <cell r="P162">
            <v>624366.90999999992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424366.91</v>
          </cell>
          <cell r="AB162">
            <v>0</v>
          </cell>
          <cell r="AC162">
            <v>0</v>
          </cell>
          <cell r="AD162">
            <v>200000</v>
          </cell>
          <cell r="AE162">
            <v>624366.90999999992</v>
          </cell>
          <cell r="AF162">
            <v>40000</v>
          </cell>
          <cell r="AG162">
            <v>0</v>
          </cell>
          <cell r="AH162">
            <v>0</v>
          </cell>
          <cell r="AI162">
            <v>40000</v>
          </cell>
          <cell r="AJ162" t="str">
            <v>11-55390955</v>
          </cell>
          <cell r="AK162" t="str">
            <v>Antonio Ferreira de Souza Filho</v>
          </cell>
        </row>
        <row r="163">
          <cell r="A163" t="str">
            <v>023657</v>
          </cell>
          <cell r="B163" t="str">
            <v>Árido Movie</v>
          </cell>
          <cell r="C163" t="str">
            <v xml:space="preserve">Cinema Brasil Digital LTDA. </v>
          </cell>
          <cell r="D163" t="str">
            <v>RJ</v>
          </cell>
          <cell r="E163" t="str">
            <v>Produção Cinematográfica</v>
          </cell>
          <cell r="F163">
            <v>129</v>
          </cell>
          <cell r="G163">
            <v>38012</v>
          </cell>
          <cell r="H163">
            <v>37300</v>
          </cell>
          <cell r="I163">
            <v>37469</v>
          </cell>
          <cell r="J163">
            <v>38012</v>
          </cell>
          <cell r="K163" t="str">
            <v>Captação Parcial</v>
          </cell>
          <cell r="L163">
            <v>0</v>
          </cell>
          <cell r="M163">
            <v>422849.5</v>
          </cell>
          <cell r="N163">
            <v>0</v>
          </cell>
          <cell r="O163">
            <v>605712.36</v>
          </cell>
          <cell r="P163">
            <v>1028561.86</v>
          </cell>
          <cell r="Q163">
            <v>200000</v>
          </cell>
          <cell r="R163">
            <v>0</v>
          </cell>
          <cell r="S163">
            <v>142849.49</v>
          </cell>
          <cell r="T163">
            <v>0</v>
          </cell>
          <cell r="U163">
            <v>342849.49</v>
          </cell>
          <cell r="V163">
            <v>0</v>
          </cell>
          <cell r="W163">
            <v>342849.49</v>
          </cell>
          <cell r="X163">
            <v>0</v>
          </cell>
          <cell r="Y163">
            <v>0</v>
          </cell>
          <cell r="Z163">
            <v>342849.49</v>
          </cell>
          <cell r="AA163">
            <v>200000</v>
          </cell>
          <cell r="AB163">
            <v>80000.010000000009</v>
          </cell>
          <cell r="AC163">
            <v>142849.49</v>
          </cell>
          <cell r="AD163">
            <v>605712.36</v>
          </cell>
          <cell r="AE163">
            <v>1028561.8600000001</v>
          </cell>
          <cell r="AF163">
            <v>200000</v>
          </cell>
          <cell r="AG163">
            <v>110000</v>
          </cell>
          <cell r="AH163">
            <v>140000</v>
          </cell>
          <cell r="AI163">
            <v>450000</v>
          </cell>
          <cell r="AJ163" t="str">
            <v>21-2267-3336</v>
          </cell>
          <cell r="AK163" t="str">
            <v>Murilo Navarro de Salles</v>
          </cell>
        </row>
        <row r="164">
          <cell r="A164" t="str">
            <v>023821</v>
          </cell>
          <cell r="B164" t="str">
            <v xml:space="preserve">O Crítico </v>
          </cell>
          <cell r="C164" t="str">
            <v>Irmãos Schumann LTDA.</v>
          </cell>
          <cell r="D164" t="str">
            <v>PR</v>
          </cell>
          <cell r="E164" t="str">
            <v>Produção Cinematográfica</v>
          </cell>
          <cell r="F164">
            <v>144</v>
          </cell>
          <cell r="G164">
            <v>38012</v>
          </cell>
          <cell r="H164">
            <v>37518</v>
          </cell>
          <cell r="I164" t="str">
            <v>Não houve</v>
          </cell>
          <cell r="J164">
            <v>38012</v>
          </cell>
          <cell r="K164" t="str">
            <v>Aguarda Captação de Recursos</v>
          </cell>
          <cell r="L164">
            <v>0</v>
          </cell>
          <cell r="M164">
            <v>1550037.7</v>
          </cell>
          <cell r="N164">
            <v>0</v>
          </cell>
          <cell r="O164">
            <v>387509.42</v>
          </cell>
          <cell r="P164">
            <v>1937547.1199999999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1550037.7</v>
          </cell>
          <cell r="AC164">
            <v>0</v>
          </cell>
          <cell r="AD164">
            <v>387509.42</v>
          </cell>
          <cell r="AE164">
            <v>1937547.1199999999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 t="str">
            <v>41-297 3534</v>
          </cell>
          <cell r="AK164" t="str">
            <v>Willy Schumann</v>
          </cell>
        </row>
        <row r="165">
          <cell r="A165" t="str">
            <v>024194</v>
          </cell>
          <cell r="B165" t="str">
            <v>Esmeralda Porque Não Dancei</v>
          </cell>
          <cell r="C165" t="str">
            <v xml:space="preserve">Politheama e Filmes LTDA. </v>
          </cell>
          <cell r="D165" t="str">
            <v>SP</v>
          </cell>
          <cell r="E165" t="str">
            <v>Produção Cinematográfica</v>
          </cell>
          <cell r="F165">
            <v>215</v>
          </cell>
          <cell r="G165">
            <v>38012</v>
          </cell>
          <cell r="H165">
            <v>37609</v>
          </cell>
          <cell r="I165" t="str">
            <v>Não houve</v>
          </cell>
          <cell r="J165">
            <v>38012</v>
          </cell>
          <cell r="K165" t="str">
            <v>Aguarda Captação de Recursos</v>
          </cell>
          <cell r="L165">
            <v>600000</v>
          </cell>
          <cell r="M165">
            <v>3000000</v>
          </cell>
          <cell r="N165">
            <v>1200000</v>
          </cell>
          <cell r="O165">
            <v>1063835</v>
          </cell>
          <cell r="P165">
            <v>5863835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438550</v>
          </cell>
          <cell r="W165">
            <v>0</v>
          </cell>
          <cell r="X165">
            <v>0</v>
          </cell>
          <cell r="Y165">
            <v>834285</v>
          </cell>
          <cell r="Z165">
            <v>1272835</v>
          </cell>
          <cell r="AA165">
            <v>161450</v>
          </cell>
          <cell r="AB165">
            <v>3000000</v>
          </cell>
          <cell r="AC165">
            <v>1200000</v>
          </cell>
          <cell r="AD165">
            <v>229550</v>
          </cell>
          <cell r="AE165">
            <v>4591000</v>
          </cell>
          <cell r="AF165">
            <v>0</v>
          </cell>
          <cell r="AG165">
            <v>200000</v>
          </cell>
          <cell r="AH165">
            <v>0</v>
          </cell>
          <cell r="AI165">
            <v>200000</v>
          </cell>
          <cell r="AJ165" t="str">
            <v>11-5539-4472</v>
          </cell>
          <cell r="AK165" t="str">
            <v xml:space="preserve">Evanilde Aparecida Fresnot </v>
          </cell>
        </row>
        <row r="166">
          <cell r="A166" t="str">
            <v>024241</v>
          </cell>
          <cell r="B166" t="str">
            <v>Pinball</v>
          </cell>
          <cell r="C166" t="str">
            <v xml:space="preserve">Cinema Brasil Digital LTDA. </v>
          </cell>
          <cell r="D166" t="str">
            <v>RJ</v>
          </cell>
          <cell r="E166" t="str">
            <v>Produção Cinematográfica</v>
          </cell>
          <cell r="F166">
            <v>218</v>
          </cell>
          <cell r="G166">
            <v>38012</v>
          </cell>
          <cell r="H166">
            <v>37541</v>
          </cell>
          <cell r="I166" t="str">
            <v>Não houve</v>
          </cell>
          <cell r="J166">
            <v>38012</v>
          </cell>
          <cell r="K166" t="str">
            <v>Aguarda Captação de Recursos</v>
          </cell>
          <cell r="L166">
            <v>1860496.42</v>
          </cell>
          <cell r="M166">
            <v>1860496.42</v>
          </cell>
          <cell r="N166">
            <v>0</v>
          </cell>
          <cell r="O166">
            <v>97920.86</v>
          </cell>
          <cell r="P166">
            <v>3818913.6999999997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1860496.42</v>
          </cell>
          <cell r="AB166">
            <v>1860496.42</v>
          </cell>
          <cell r="AC166">
            <v>0</v>
          </cell>
          <cell r="AD166">
            <v>97920.86</v>
          </cell>
          <cell r="AE166">
            <v>3818913.6999999997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 t="str">
            <v>21-2267-3336</v>
          </cell>
          <cell r="AK166" t="str">
            <v>Murilo Navarro de Salles</v>
          </cell>
        </row>
        <row r="167">
          <cell r="A167" t="str">
            <v>030013</v>
          </cell>
          <cell r="B167" t="str">
            <v>FESTIVAL DE CINEMA BRASILEIRO DE ROMA - É BRASIL</v>
          </cell>
          <cell r="C167" t="str">
            <v>Confeitaria de Cinema Comunicações LTDA.</v>
          </cell>
          <cell r="D167" t="str">
            <v>SP</v>
          </cell>
          <cell r="E167" t="str">
            <v>Difusão</v>
          </cell>
          <cell r="F167">
            <v>234</v>
          </cell>
          <cell r="G167">
            <v>38012</v>
          </cell>
          <cell r="H167">
            <v>37986</v>
          </cell>
          <cell r="I167" t="str">
            <v>Não houve</v>
          </cell>
          <cell r="J167">
            <v>38012</v>
          </cell>
          <cell r="K167" t="str">
            <v>Aguarda Captação de Recursos</v>
          </cell>
          <cell r="L167">
            <v>796220.6</v>
          </cell>
          <cell r="M167">
            <v>0</v>
          </cell>
          <cell r="N167">
            <v>0</v>
          </cell>
          <cell r="O167">
            <v>41906.35</v>
          </cell>
          <cell r="P167">
            <v>838126.95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796220.6</v>
          </cell>
          <cell r="AB167">
            <v>0</v>
          </cell>
          <cell r="AC167">
            <v>0</v>
          </cell>
          <cell r="AD167">
            <v>41906.35</v>
          </cell>
          <cell r="AE167">
            <v>838126.95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 t="str">
            <v>11.5583-1610</v>
          </cell>
          <cell r="AK167" t="str">
            <v>Rubens Arnaldo Rewald</v>
          </cell>
        </row>
        <row r="168">
          <cell r="A168" t="str">
            <v>030020</v>
          </cell>
          <cell r="B168" t="str">
            <v>Cide e Alice</v>
          </cell>
          <cell r="C168" t="str">
            <v>DIGITAL FILMES &amp; TOONS - CINEMA E VÍDEO LTDA.</v>
          </cell>
          <cell r="D168" t="str">
            <v>SP</v>
          </cell>
          <cell r="E168" t="str">
            <v>Exibição Cinematográfica</v>
          </cell>
          <cell r="F168">
            <v>239</v>
          </cell>
          <cell r="G168">
            <v>38012</v>
          </cell>
          <cell r="H168">
            <v>37819</v>
          </cell>
          <cell r="I168" t="str">
            <v>Não houve</v>
          </cell>
          <cell r="J168">
            <v>38012</v>
          </cell>
          <cell r="K168" t="str">
            <v>Aguarda Captação de Recursos</v>
          </cell>
          <cell r="L168">
            <v>0</v>
          </cell>
          <cell r="M168">
            <v>1765140.39</v>
          </cell>
          <cell r="N168">
            <v>0</v>
          </cell>
          <cell r="O168">
            <v>88257.39</v>
          </cell>
          <cell r="P168">
            <v>1853397.7799999998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1765140.39</v>
          </cell>
          <cell r="AC168">
            <v>0</v>
          </cell>
          <cell r="AD168">
            <v>88257.39</v>
          </cell>
          <cell r="AE168">
            <v>1853397.7799999998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K168" t="str">
            <v>DIGITAL FILMES &amp; TOONS - CINEMA E VÍDEO LTDA.</v>
          </cell>
        </row>
        <row r="169">
          <cell r="A169" t="str">
            <v>030096</v>
          </cell>
          <cell r="B169" t="str">
            <v>HORÁCIO, O PEQUENO DINOSSAURO</v>
          </cell>
          <cell r="C169" t="str">
            <v>Lojinha da Mônica Produções LTDA.</v>
          </cell>
          <cell r="D169" t="str">
            <v>SP</v>
          </cell>
          <cell r="E169" t="str">
            <v>Produção Cinematográfica</v>
          </cell>
          <cell r="F169">
            <v>276</v>
          </cell>
          <cell r="G169">
            <v>38012</v>
          </cell>
          <cell r="H169">
            <v>37894</v>
          </cell>
          <cell r="I169" t="str">
            <v>Não houve</v>
          </cell>
          <cell r="J169">
            <v>38012</v>
          </cell>
          <cell r="K169" t="str">
            <v>Aguarda Captação de Recursos</v>
          </cell>
          <cell r="L169">
            <v>0</v>
          </cell>
          <cell r="M169">
            <v>1850736</v>
          </cell>
          <cell r="N169">
            <v>985268</v>
          </cell>
          <cell r="O169">
            <v>149264.67000000001</v>
          </cell>
          <cell r="P169">
            <v>2985268.67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1850736</v>
          </cell>
          <cell r="AC169">
            <v>985268</v>
          </cell>
          <cell r="AD169">
            <v>149264.67000000001</v>
          </cell>
          <cell r="AE169">
            <v>2985268.67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 t="str">
            <v>11-36135000</v>
          </cell>
          <cell r="AK169" t="str">
            <v>Charles Bluwol</v>
          </cell>
        </row>
        <row r="170">
          <cell r="A170" t="str">
            <v>030159</v>
          </cell>
          <cell r="B170" t="str">
            <v xml:space="preserve">És tu Brasil 2        És tu Brasil 2    És Tu Brasil 2      </v>
          </cell>
          <cell r="C170" t="str">
            <v xml:space="preserve">Cinema Brasil Digital LTDA. </v>
          </cell>
          <cell r="D170" t="str">
            <v>RJ</v>
          </cell>
          <cell r="E170" t="str">
            <v>Produção Cinematográfica</v>
          </cell>
          <cell r="F170">
            <v>316</v>
          </cell>
          <cell r="G170">
            <v>38012</v>
          </cell>
          <cell r="H170">
            <v>37935</v>
          </cell>
          <cell r="I170" t="str">
            <v>Não houve</v>
          </cell>
          <cell r="J170">
            <v>38012</v>
          </cell>
          <cell r="K170" t="str">
            <v>Aguarda Captação de Recursos</v>
          </cell>
          <cell r="L170">
            <v>0</v>
          </cell>
          <cell r="M170">
            <v>1518304</v>
          </cell>
          <cell r="N170">
            <v>0</v>
          </cell>
          <cell r="O170">
            <v>79911.740000000005</v>
          </cell>
          <cell r="P170">
            <v>1598215.74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1518304</v>
          </cell>
          <cell r="AC170">
            <v>0</v>
          </cell>
          <cell r="AD170">
            <v>79911.740000000005</v>
          </cell>
          <cell r="AE170">
            <v>1598215.74</v>
          </cell>
          <cell r="AF170">
            <v>0</v>
          </cell>
          <cell r="AG170">
            <v>437382</v>
          </cell>
          <cell r="AH170">
            <v>0</v>
          </cell>
          <cell r="AI170">
            <v>437382</v>
          </cell>
          <cell r="AJ170" t="str">
            <v>21-2267-3336</v>
          </cell>
          <cell r="AK170" t="str">
            <v>Murilo Navarro de Salles</v>
          </cell>
        </row>
        <row r="171">
          <cell r="A171" t="str">
            <v>030215</v>
          </cell>
          <cell r="B171" t="str">
            <v>O CONTESTADO - RESTOS MORTAIS</v>
          </cell>
          <cell r="C171" t="str">
            <v>Usina de Kyno S/C LTDA.</v>
          </cell>
          <cell r="D171" t="str">
            <v>RJ</v>
          </cell>
          <cell r="E171" t="str">
            <v>Produção Cinematográfica</v>
          </cell>
          <cell r="F171">
            <v>349</v>
          </cell>
          <cell r="G171">
            <v>38012</v>
          </cell>
          <cell r="H171">
            <v>37882</v>
          </cell>
          <cell r="I171" t="str">
            <v>Não houve</v>
          </cell>
          <cell r="J171">
            <v>38012</v>
          </cell>
          <cell r="K171" t="str">
            <v>Aguarda Captação de Recursos</v>
          </cell>
          <cell r="L171">
            <v>0</v>
          </cell>
          <cell r="M171">
            <v>807178</v>
          </cell>
          <cell r="N171">
            <v>0</v>
          </cell>
          <cell r="O171">
            <v>42484</v>
          </cell>
          <cell r="P171">
            <v>849662</v>
          </cell>
          <cell r="Q171">
            <v>600000</v>
          </cell>
          <cell r="R171">
            <v>0</v>
          </cell>
          <cell r="S171">
            <v>0</v>
          </cell>
          <cell r="T171">
            <v>0</v>
          </cell>
          <cell r="U171">
            <v>600000</v>
          </cell>
          <cell r="V171">
            <v>0</v>
          </cell>
          <cell r="W171">
            <v>600000</v>
          </cell>
          <cell r="X171">
            <v>0</v>
          </cell>
          <cell r="Y171">
            <v>0</v>
          </cell>
          <cell r="Z171">
            <v>600000</v>
          </cell>
          <cell r="AA171">
            <v>600000</v>
          </cell>
          <cell r="AB171">
            <v>207178</v>
          </cell>
          <cell r="AC171">
            <v>0</v>
          </cell>
          <cell r="AD171">
            <v>42484</v>
          </cell>
          <cell r="AE171">
            <v>849662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212274574</v>
          </cell>
          <cell r="AK171" t="str">
            <v>Sylvio Back</v>
          </cell>
        </row>
        <row r="172">
          <cell r="A172" t="str">
            <v>030227</v>
          </cell>
          <cell r="B172" t="str">
            <v>PROGRAMA TRILHAS DO BRASIL</v>
          </cell>
          <cell r="C172" t="str">
            <v>Trilhas do Brasil Comunicações e Produções LTDA.</v>
          </cell>
          <cell r="D172" t="str">
            <v>GO</v>
          </cell>
          <cell r="E172" t="str">
            <v>Produção Televisiva</v>
          </cell>
          <cell r="F172">
            <v>357</v>
          </cell>
          <cell r="G172">
            <v>38012</v>
          </cell>
          <cell r="H172">
            <v>37977</v>
          </cell>
          <cell r="I172" t="str">
            <v>Não houve</v>
          </cell>
          <cell r="J172">
            <v>38012</v>
          </cell>
          <cell r="K172" t="str">
            <v>Aguarda Captação de Recursos</v>
          </cell>
          <cell r="L172">
            <v>433040.72</v>
          </cell>
          <cell r="M172">
            <v>0</v>
          </cell>
          <cell r="N172">
            <v>0</v>
          </cell>
          <cell r="O172">
            <v>22791.62</v>
          </cell>
          <cell r="P172">
            <v>455832.33999999997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433040.72</v>
          </cell>
          <cell r="AB172">
            <v>0</v>
          </cell>
          <cell r="AC172">
            <v>0</v>
          </cell>
          <cell r="AD172">
            <v>22791.62</v>
          </cell>
          <cell r="AE172">
            <v>455832.33999999997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 t="str">
            <v>(62)218-2671</v>
          </cell>
          <cell r="AK172" t="str">
            <v>Álvaro de Brito Duarte</v>
          </cell>
        </row>
        <row r="173">
          <cell r="A173" t="str">
            <v>030233</v>
          </cell>
          <cell r="B173" t="str">
            <v>SOY CUBA, UM FILME PERDIDA NA GUERRA FRIA</v>
          </cell>
          <cell r="C173" t="str">
            <v>Tres Mundos Cine Y Vídeo LTDA.</v>
          </cell>
          <cell r="D173" t="str">
            <v>RJ</v>
          </cell>
          <cell r="E173" t="str">
            <v>Produção Cinematográfica</v>
          </cell>
          <cell r="F173">
            <v>359</v>
          </cell>
          <cell r="G173">
            <v>38012</v>
          </cell>
          <cell r="H173">
            <v>37923</v>
          </cell>
          <cell r="I173" t="str">
            <v>Não houve</v>
          </cell>
          <cell r="J173">
            <v>38012</v>
          </cell>
          <cell r="K173" t="str">
            <v>Captação Parcial</v>
          </cell>
          <cell r="L173">
            <v>0</v>
          </cell>
          <cell r="M173">
            <v>382660</v>
          </cell>
          <cell r="N173">
            <v>0</v>
          </cell>
          <cell r="O173">
            <v>20140</v>
          </cell>
          <cell r="P173">
            <v>402800</v>
          </cell>
          <cell r="Q173">
            <v>70000</v>
          </cell>
          <cell r="R173">
            <v>26866</v>
          </cell>
          <cell r="S173">
            <v>0</v>
          </cell>
          <cell r="T173">
            <v>1414</v>
          </cell>
          <cell r="U173">
            <v>98280</v>
          </cell>
          <cell r="V173">
            <v>0</v>
          </cell>
          <cell r="W173">
            <v>70000</v>
          </cell>
          <cell r="X173">
            <v>0</v>
          </cell>
          <cell r="Y173">
            <v>0</v>
          </cell>
          <cell r="Z173">
            <v>70000</v>
          </cell>
          <cell r="AA173">
            <v>70000</v>
          </cell>
          <cell r="AB173">
            <v>339526</v>
          </cell>
          <cell r="AC173">
            <v>0</v>
          </cell>
          <cell r="AD173">
            <v>21554</v>
          </cell>
          <cell r="AE173">
            <v>431080</v>
          </cell>
          <cell r="AF173">
            <v>56000</v>
          </cell>
          <cell r="AG173">
            <v>0</v>
          </cell>
          <cell r="AH173">
            <v>0</v>
          </cell>
          <cell r="AI173">
            <v>56000</v>
          </cell>
          <cell r="AJ173" t="str">
            <v>021 4981939</v>
          </cell>
          <cell r="AK173" t="str">
            <v>Vicente Ferraz</v>
          </cell>
        </row>
        <row r="174">
          <cell r="A174" t="str">
            <v>030279</v>
          </cell>
          <cell r="B174" t="str">
            <v>O ARQUIVO</v>
          </cell>
          <cell r="C174" t="str">
            <v>MICRO ARTE DIGITAL SERVIÇOS TÉCNICOS E CULTURAIS LTDA.</v>
          </cell>
          <cell r="D174" t="str">
            <v>RJ</v>
          </cell>
          <cell r="E174" t="str">
            <v>Produção Cinematográfica</v>
          </cell>
          <cell r="F174">
            <v>390</v>
          </cell>
          <cell r="G174">
            <v>38012</v>
          </cell>
          <cell r="H174">
            <v>37951</v>
          </cell>
          <cell r="I174" t="str">
            <v>Não houve</v>
          </cell>
          <cell r="J174">
            <v>38012</v>
          </cell>
          <cell r="K174" t="str">
            <v>Aguarda Captação de Recursos</v>
          </cell>
          <cell r="L174">
            <v>0</v>
          </cell>
          <cell r="M174">
            <v>120000</v>
          </cell>
          <cell r="N174">
            <v>0</v>
          </cell>
          <cell r="O174">
            <v>56760.480000000003</v>
          </cell>
          <cell r="P174">
            <v>176760.48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120000</v>
          </cell>
          <cell r="AC174">
            <v>0</v>
          </cell>
          <cell r="AD174">
            <v>56760.480000000003</v>
          </cell>
          <cell r="AE174">
            <v>176760.48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 t="str">
            <v>21 24697073</v>
          </cell>
          <cell r="AK174" t="str">
            <v>Hugo Branco Souto Maior</v>
          </cell>
        </row>
        <row r="175">
          <cell r="A175" t="str">
            <v>024284</v>
          </cell>
          <cell r="B175" t="str">
            <v>Como Fazer um Filme de Amor(ex-Quando Dois Corações Se Encontram O Filme)</v>
          </cell>
          <cell r="C175" t="str">
            <v>Cinematográfica Superfilmes LTDA.</v>
          </cell>
          <cell r="D175" t="str">
            <v>SP</v>
          </cell>
          <cell r="E175" t="str">
            <v>Produção Cinematográfica</v>
          </cell>
          <cell r="F175">
            <v>224</v>
          </cell>
          <cell r="G175">
            <v>38013</v>
          </cell>
          <cell r="H175">
            <v>37299</v>
          </cell>
          <cell r="I175">
            <v>37855</v>
          </cell>
          <cell r="J175">
            <v>38013</v>
          </cell>
          <cell r="K175" t="str">
            <v>Aguarda Captação de Recursos</v>
          </cell>
          <cell r="L175">
            <v>0</v>
          </cell>
          <cell r="M175">
            <v>555683.97</v>
          </cell>
          <cell r="N175">
            <v>0</v>
          </cell>
          <cell r="O175">
            <v>29246.52</v>
          </cell>
          <cell r="P175">
            <v>584930.49</v>
          </cell>
          <cell r="Q175">
            <v>540000</v>
          </cell>
          <cell r="R175">
            <v>215000</v>
          </cell>
          <cell r="S175">
            <v>0</v>
          </cell>
          <cell r="T175">
            <v>273000.65000000002</v>
          </cell>
          <cell r="U175">
            <v>1028000.65</v>
          </cell>
          <cell r="V175">
            <v>215000</v>
          </cell>
          <cell r="W175">
            <v>215000</v>
          </cell>
          <cell r="X175">
            <v>0</v>
          </cell>
          <cell r="Y175">
            <v>0</v>
          </cell>
          <cell r="Z175">
            <v>430000</v>
          </cell>
          <cell r="AA175">
            <v>325000</v>
          </cell>
          <cell r="AB175">
            <v>555683.97</v>
          </cell>
          <cell r="AC175">
            <v>0</v>
          </cell>
          <cell r="AD175">
            <v>302247.17000000004</v>
          </cell>
          <cell r="AE175">
            <v>1182931.1400000001</v>
          </cell>
          <cell r="AF175">
            <v>80000</v>
          </cell>
          <cell r="AG175">
            <v>327239</v>
          </cell>
          <cell r="AH175">
            <v>0</v>
          </cell>
          <cell r="AI175">
            <v>407239</v>
          </cell>
          <cell r="AJ175" t="str">
            <v>11-30315522</v>
          </cell>
          <cell r="AK175" t="str">
            <v>Zita Carvalhosa</v>
          </cell>
        </row>
        <row r="176">
          <cell r="A176" t="str">
            <v>030003</v>
          </cell>
          <cell r="B176" t="str">
            <v>O PONTAL DO PARANAPANEMA</v>
          </cell>
          <cell r="C176" t="str">
            <v>Cinematográfica Superfilmes LTDA.</v>
          </cell>
          <cell r="D176" t="str">
            <v>SP</v>
          </cell>
          <cell r="E176" t="str">
            <v>Produção Cinematográfica</v>
          </cell>
          <cell r="F176">
            <v>231</v>
          </cell>
          <cell r="G176">
            <v>38013</v>
          </cell>
          <cell r="H176">
            <v>37706</v>
          </cell>
          <cell r="I176">
            <v>38012</v>
          </cell>
          <cell r="J176">
            <v>38013</v>
          </cell>
          <cell r="K176" t="str">
            <v>Captação Parcial</v>
          </cell>
          <cell r="L176">
            <v>0</v>
          </cell>
          <cell r="M176">
            <v>354102.11</v>
          </cell>
          <cell r="N176">
            <v>0</v>
          </cell>
          <cell r="O176">
            <v>18636.95</v>
          </cell>
          <cell r="P176">
            <v>372739.06</v>
          </cell>
          <cell r="Q176">
            <v>330000</v>
          </cell>
          <cell r="R176">
            <v>0</v>
          </cell>
          <cell r="S176">
            <v>0</v>
          </cell>
          <cell r="T176">
            <v>0</v>
          </cell>
          <cell r="U176">
            <v>330000</v>
          </cell>
          <cell r="V176">
            <v>0</v>
          </cell>
          <cell r="W176">
            <v>330000</v>
          </cell>
          <cell r="X176">
            <v>0</v>
          </cell>
          <cell r="Y176">
            <v>0</v>
          </cell>
          <cell r="Z176">
            <v>330000</v>
          </cell>
          <cell r="AA176">
            <v>330000</v>
          </cell>
          <cell r="AB176">
            <v>24102.109999999986</v>
          </cell>
          <cell r="AC176">
            <v>0</v>
          </cell>
          <cell r="AD176">
            <v>18636.95</v>
          </cell>
          <cell r="AE176">
            <v>372739.06000000006</v>
          </cell>
          <cell r="AF176">
            <v>264000</v>
          </cell>
          <cell r="AG176">
            <v>0</v>
          </cell>
          <cell r="AH176">
            <v>0</v>
          </cell>
          <cell r="AI176">
            <v>264000</v>
          </cell>
          <cell r="AJ176" t="str">
            <v>11-30315522</v>
          </cell>
          <cell r="AK176" t="str">
            <v>Zita Carvalhosa</v>
          </cell>
        </row>
        <row r="177">
          <cell r="A177" t="str">
            <v>030280</v>
          </cell>
          <cell r="B177" t="str">
            <v>CONVERSA DE LIVRARIA - A SÉRIE</v>
          </cell>
          <cell r="C177" t="str">
            <v>STRICHER COMUNICAÇÕES LTDA.</v>
          </cell>
          <cell r="D177" t="str">
            <v>RS</v>
          </cell>
          <cell r="E177" t="str">
            <v>Produção Televisiva</v>
          </cell>
          <cell r="F177">
            <v>391</v>
          </cell>
          <cell r="G177">
            <v>38013</v>
          </cell>
          <cell r="H177">
            <v>37950</v>
          </cell>
          <cell r="I177" t="str">
            <v>Não houve</v>
          </cell>
          <cell r="J177">
            <v>38013</v>
          </cell>
          <cell r="K177" t="str">
            <v>Aguarda Captação de Recursos</v>
          </cell>
          <cell r="L177">
            <v>0</v>
          </cell>
          <cell r="M177">
            <v>109027.3</v>
          </cell>
          <cell r="N177">
            <v>0</v>
          </cell>
          <cell r="O177">
            <v>5738.3</v>
          </cell>
          <cell r="P177">
            <v>114765.6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109027.3</v>
          </cell>
          <cell r="AC177">
            <v>0</v>
          </cell>
          <cell r="AD177">
            <v>5738.3</v>
          </cell>
          <cell r="AE177">
            <v>114765.6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 t="str">
            <v>51 33365503</v>
          </cell>
          <cell r="AK177" t="str">
            <v>Luzimar Batista Stricher</v>
          </cell>
        </row>
        <row r="178">
          <cell r="A178" t="str">
            <v>023521</v>
          </cell>
          <cell r="B178" t="str">
            <v>Filhas do Ventos</v>
          </cell>
          <cell r="C178" t="str">
            <v>Asa Comunicação LTDA.</v>
          </cell>
          <cell r="D178" t="str">
            <v>DF</v>
          </cell>
          <cell r="E178" t="str">
            <v>Produção Cinematográfica</v>
          </cell>
          <cell r="F178">
            <v>122</v>
          </cell>
          <cell r="G178">
            <v>38014</v>
          </cell>
          <cell r="H178">
            <v>37305</v>
          </cell>
          <cell r="I178">
            <v>37593</v>
          </cell>
          <cell r="J178">
            <v>38014</v>
          </cell>
          <cell r="K178" t="str">
            <v>Captação Parcial</v>
          </cell>
          <cell r="L178">
            <v>180000</v>
          </cell>
          <cell r="M178">
            <v>0</v>
          </cell>
          <cell r="N178">
            <v>0</v>
          </cell>
          <cell r="O178">
            <v>400000</v>
          </cell>
          <cell r="P178">
            <v>580000</v>
          </cell>
          <cell r="Q178">
            <v>560000</v>
          </cell>
          <cell r="R178">
            <v>0</v>
          </cell>
          <cell r="S178">
            <v>0</v>
          </cell>
          <cell r="T178">
            <v>460000</v>
          </cell>
          <cell r="U178">
            <v>1020000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740000</v>
          </cell>
          <cell r="AB178">
            <v>0</v>
          </cell>
          <cell r="AC178">
            <v>0</v>
          </cell>
          <cell r="AD178">
            <v>860000</v>
          </cell>
          <cell r="AE178">
            <v>1600000</v>
          </cell>
          <cell r="AF178">
            <v>660500</v>
          </cell>
          <cell r="AG178">
            <v>0</v>
          </cell>
          <cell r="AH178">
            <v>0</v>
          </cell>
          <cell r="AI178">
            <v>660500</v>
          </cell>
          <cell r="AJ178" t="str">
            <v>61-4684816</v>
          </cell>
          <cell r="AK178" t="str">
            <v>Carla Gomide Santana de Camargos</v>
          </cell>
        </row>
        <row r="179">
          <cell r="A179" t="str">
            <v>023647</v>
          </cell>
          <cell r="B179" t="str">
            <v>Serras da Desordem</v>
          </cell>
          <cell r="C179" t="str">
            <v>Extrema Produção Artística LTDA.</v>
          </cell>
          <cell r="D179" t="str">
            <v>SP</v>
          </cell>
          <cell r="E179" t="str">
            <v>Produção Cinematográfica</v>
          </cell>
          <cell r="F179">
            <v>128</v>
          </cell>
          <cell r="G179">
            <v>38014</v>
          </cell>
          <cell r="H179">
            <v>37315</v>
          </cell>
          <cell r="I179">
            <v>37761</v>
          </cell>
          <cell r="J179">
            <v>38014</v>
          </cell>
          <cell r="K179" t="str">
            <v>Captação Parcial</v>
          </cell>
          <cell r="L179">
            <v>650246.31000000006</v>
          </cell>
          <cell r="M179">
            <v>0</v>
          </cell>
          <cell r="N179">
            <v>0</v>
          </cell>
          <cell r="O179">
            <v>400000</v>
          </cell>
          <cell r="P179">
            <v>1050246.31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650246.31000000006</v>
          </cell>
          <cell r="AB179">
            <v>0</v>
          </cell>
          <cell r="AC179">
            <v>0</v>
          </cell>
          <cell r="AD179">
            <v>400000</v>
          </cell>
          <cell r="AE179">
            <v>1050246.31</v>
          </cell>
          <cell r="AF179">
            <v>205000</v>
          </cell>
          <cell r="AG179">
            <v>0</v>
          </cell>
          <cell r="AH179">
            <v>0</v>
          </cell>
          <cell r="AI179">
            <v>205000</v>
          </cell>
          <cell r="AJ179" t="str">
            <v>11-38735640</v>
          </cell>
          <cell r="AK179" t="str">
            <v>Andrea Tonacci</v>
          </cell>
        </row>
        <row r="180">
          <cell r="A180" t="str">
            <v>023832</v>
          </cell>
          <cell r="B180" t="str">
            <v xml:space="preserve">Pernambuco Brasil </v>
          </cell>
          <cell r="C180" t="str">
            <v xml:space="preserve">J.A.M Melo Publicidade e Marketing LTDA. </v>
          </cell>
          <cell r="D180" t="str">
            <v>PE</v>
          </cell>
          <cell r="E180" t="str">
            <v>Produção Televisiva</v>
          </cell>
          <cell r="F180">
            <v>148</v>
          </cell>
          <cell r="G180">
            <v>38014</v>
          </cell>
          <cell r="H180">
            <v>37390</v>
          </cell>
          <cell r="I180" t="str">
            <v>Não houve</v>
          </cell>
          <cell r="J180">
            <v>38014</v>
          </cell>
          <cell r="K180" t="str">
            <v>Aguarda Captação de Recursos</v>
          </cell>
          <cell r="L180">
            <v>739200</v>
          </cell>
          <cell r="M180">
            <v>0</v>
          </cell>
          <cell r="N180">
            <v>0</v>
          </cell>
          <cell r="O180">
            <v>0</v>
          </cell>
          <cell r="P180">
            <v>739200</v>
          </cell>
          <cell r="Q180">
            <v>245958</v>
          </cell>
          <cell r="R180">
            <v>0</v>
          </cell>
          <cell r="S180">
            <v>0</v>
          </cell>
          <cell r="T180">
            <v>0</v>
          </cell>
          <cell r="U180">
            <v>245958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985158</v>
          </cell>
          <cell r="AB180">
            <v>0</v>
          </cell>
          <cell r="AC180">
            <v>0</v>
          </cell>
          <cell r="AD180">
            <v>0</v>
          </cell>
          <cell r="AE180">
            <v>985158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 t="str">
            <v>81--32215018</v>
          </cell>
          <cell r="AK180" t="str">
            <v>José Antônio de Holanda Monteiro de Melo</v>
          </cell>
        </row>
        <row r="181">
          <cell r="A181" t="str">
            <v>024052</v>
          </cell>
          <cell r="B181" t="str">
            <v>Rebelião dos Estudantes - Brasília, 1968 (A)</v>
          </cell>
          <cell r="C181" t="str">
            <v>Contexto - Jornalismo e Assessoria LTDA.</v>
          </cell>
          <cell r="D181" t="str">
            <v>ES</v>
          </cell>
          <cell r="E181" t="str">
            <v>Produção Cinematográfica</v>
          </cell>
          <cell r="F181">
            <v>187</v>
          </cell>
          <cell r="G181">
            <v>38014</v>
          </cell>
          <cell r="H181">
            <v>37586</v>
          </cell>
          <cell r="I181" t="str">
            <v>Não houve</v>
          </cell>
          <cell r="J181">
            <v>38014</v>
          </cell>
          <cell r="K181" t="str">
            <v>Aguarda Captação de Recursos</v>
          </cell>
          <cell r="L181">
            <v>0</v>
          </cell>
          <cell r="M181">
            <v>1119450</v>
          </cell>
          <cell r="N181">
            <v>0</v>
          </cell>
          <cell r="O181">
            <v>58918.42</v>
          </cell>
          <cell r="P181">
            <v>1178368.42</v>
          </cell>
          <cell r="Q181">
            <v>400000</v>
          </cell>
          <cell r="R181">
            <v>0</v>
          </cell>
          <cell r="S181">
            <v>0</v>
          </cell>
          <cell r="T181">
            <v>0</v>
          </cell>
          <cell r="U181">
            <v>400000</v>
          </cell>
          <cell r="V181">
            <v>0</v>
          </cell>
          <cell r="W181">
            <v>400000</v>
          </cell>
          <cell r="X181">
            <v>0</v>
          </cell>
          <cell r="Y181">
            <v>0</v>
          </cell>
          <cell r="Z181">
            <v>400000</v>
          </cell>
          <cell r="AA181">
            <v>400000</v>
          </cell>
          <cell r="AB181">
            <v>719450</v>
          </cell>
          <cell r="AC181">
            <v>0</v>
          </cell>
          <cell r="AD181">
            <v>58918.42</v>
          </cell>
          <cell r="AE181">
            <v>1178368.42</v>
          </cell>
          <cell r="AF181">
            <v>38550</v>
          </cell>
          <cell r="AG181">
            <v>0</v>
          </cell>
          <cell r="AH181">
            <v>0</v>
          </cell>
          <cell r="AI181">
            <v>38550</v>
          </cell>
          <cell r="AJ181" t="str">
            <v>27-32253005</v>
          </cell>
          <cell r="AK181" t="str">
            <v>Vera Lucia Simom</v>
          </cell>
        </row>
        <row r="182">
          <cell r="A182" t="str">
            <v>030060</v>
          </cell>
          <cell r="B182" t="str">
            <v>FUGA #</v>
          </cell>
          <cell r="C182" t="str">
            <v>Olhos de Cão Produções Cinematográficas LTDA. - ME</v>
          </cell>
          <cell r="D182" t="str">
            <v>RJ</v>
          </cell>
          <cell r="E182" t="str">
            <v>Produção Cinematográfica</v>
          </cell>
          <cell r="F182">
            <v>264</v>
          </cell>
          <cell r="G182">
            <v>38014</v>
          </cell>
          <cell r="H182">
            <v>37826</v>
          </cell>
          <cell r="I182" t="str">
            <v>Não houve</v>
          </cell>
          <cell r="J182">
            <v>38014</v>
          </cell>
          <cell r="K182" t="str">
            <v>Aguarda Captação de Recursos</v>
          </cell>
          <cell r="L182">
            <v>0</v>
          </cell>
          <cell r="M182">
            <v>700000</v>
          </cell>
          <cell r="N182">
            <v>392597.9</v>
          </cell>
          <cell r="O182">
            <v>73294.63</v>
          </cell>
          <cell r="P182">
            <v>1165892.5299999998</v>
          </cell>
          <cell r="Q182">
            <v>0</v>
          </cell>
          <cell r="R182">
            <v>692592.53</v>
          </cell>
          <cell r="S182">
            <v>0</v>
          </cell>
          <cell r="T182">
            <v>73300</v>
          </cell>
          <cell r="U182">
            <v>765892.53</v>
          </cell>
          <cell r="V182">
            <v>0</v>
          </cell>
          <cell r="W182">
            <v>0</v>
          </cell>
          <cell r="X182">
            <v>392597.9</v>
          </cell>
          <cell r="Y182">
            <v>73294.63</v>
          </cell>
          <cell r="Z182">
            <v>465892.53</v>
          </cell>
          <cell r="AA182">
            <v>0</v>
          </cell>
          <cell r="AB182">
            <v>1392592.53</v>
          </cell>
          <cell r="AC182">
            <v>0</v>
          </cell>
          <cell r="AD182">
            <v>73300</v>
          </cell>
          <cell r="AE182">
            <v>1465892.5299999998</v>
          </cell>
          <cell r="AF182">
            <v>0</v>
          </cell>
          <cell r="AG182">
            <v>417777</v>
          </cell>
          <cell r="AH182">
            <v>0</v>
          </cell>
          <cell r="AI182">
            <v>417777</v>
          </cell>
          <cell r="AK182" t="str">
            <v>Paulo Eduardo Motta Fernandes Sacramento</v>
          </cell>
        </row>
        <row r="183">
          <cell r="A183" t="str">
            <v>030118</v>
          </cell>
          <cell r="B183" t="str">
            <v>ENCARNAÇÃO DO DEMÔNIO (II)</v>
          </cell>
          <cell r="C183" t="str">
            <v>Olhos de Cão Produções Cinematográficas LTDA. - ME</v>
          </cell>
          <cell r="D183" t="str">
            <v>SP</v>
          </cell>
          <cell r="E183" t="str">
            <v>Produção Cinematográfica</v>
          </cell>
          <cell r="F183">
            <v>287</v>
          </cell>
          <cell r="G183">
            <v>38014</v>
          </cell>
          <cell r="H183">
            <v>37825</v>
          </cell>
          <cell r="I183" t="str">
            <v>Não houve</v>
          </cell>
          <cell r="J183">
            <v>38014</v>
          </cell>
          <cell r="K183" t="str">
            <v>Aguarda Captação de Recursos</v>
          </cell>
          <cell r="L183">
            <v>0</v>
          </cell>
          <cell r="M183">
            <v>2217669.34</v>
          </cell>
          <cell r="N183">
            <v>0</v>
          </cell>
          <cell r="O183">
            <v>116721.02</v>
          </cell>
          <cell r="P183">
            <v>2334390.36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2217669.34</v>
          </cell>
          <cell r="AC183">
            <v>0</v>
          </cell>
          <cell r="AD183">
            <v>116721.02</v>
          </cell>
          <cell r="AE183">
            <v>2334390.36</v>
          </cell>
          <cell r="AF183">
            <v>0</v>
          </cell>
          <cell r="AG183">
            <v>500000</v>
          </cell>
          <cell r="AH183">
            <v>0</v>
          </cell>
          <cell r="AI183">
            <v>500000</v>
          </cell>
          <cell r="AJ183" t="str">
            <v>11-30328012</v>
          </cell>
          <cell r="AK183" t="str">
            <v>Paulo Eduardo Motta Fernandes Sacramento</v>
          </cell>
        </row>
        <row r="184">
          <cell r="A184" t="str">
            <v>030258</v>
          </cell>
          <cell r="B184" t="str">
            <v>A TERRA DO DEUS DARÁ</v>
          </cell>
          <cell r="C184" t="str">
            <v>Raiz Produções Cinematográficas LTDA.</v>
          </cell>
          <cell r="D184" t="str">
            <v>SP</v>
          </cell>
          <cell r="E184" t="str">
            <v>Produção Cinematográfica</v>
          </cell>
          <cell r="F184">
            <v>375</v>
          </cell>
          <cell r="G184">
            <v>38014</v>
          </cell>
          <cell r="H184">
            <v>37925</v>
          </cell>
          <cell r="I184" t="str">
            <v>Não houve</v>
          </cell>
          <cell r="J184">
            <v>38014</v>
          </cell>
          <cell r="K184" t="str">
            <v>Aguarda Captação de Recursos</v>
          </cell>
          <cell r="L184">
            <v>586900.63</v>
          </cell>
          <cell r="M184">
            <v>1919049</v>
          </cell>
          <cell r="N184">
            <v>300356</v>
          </cell>
          <cell r="O184">
            <v>147700.29999999999</v>
          </cell>
          <cell r="P184">
            <v>2954005.9299999997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1032609.88</v>
          </cell>
          <cell r="X184">
            <v>0</v>
          </cell>
          <cell r="Y184">
            <v>0</v>
          </cell>
          <cell r="Z184">
            <v>1032609.88</v>
          </cell>
          <cell r="AA184">
            <v>586900.63</v>
          </cell>
          <cell r="AB184">
            <v>886439.12</v>
          </cell>
          <cell r="AC184">
            <v>300356</v>
          </cell>
          <cell r="AD184">
            <v>147700.29999999999</v>
          </cell>
          <cell r="AE184">
            <v>1921396.0499999998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 t="str">
            <v>11-3021-5650</v>
          </cell>
          <cell r="AK184" t="str">
            <v>Assumpção Hernandes Moraes de .Andrade</v>
          </cell>
        </row>
        <row r="185">
          <cell r="A185" t="str">
            <v>0993763</v>
          </cell>
          <cell r="B185" t="str">
            <v>Saltimbancos (Os)</v>
          </cell>
          <cell r="C185" t="str">
            <v>BigDeni Filmes do Brasil LTDA.</v>
          </cell>
          <cell r="D185" t="str">
            <v>RJ</v>
          </cell>
          <cell r="E185" t="str">
            <v>Produção Cinematográfica</v>
          </cell>
          <cell r="F185">
            <v>481</v>
          </cell>
          <cell r="G185">
            <v>38014</v>
          </cell>
          <cell r="H185">
            <v>36514</v>
          </cell>
          <cell r="I185" t="str">
            <v>Não houve</v>
          </cell>
          <cell r="J185">
            <v>38014</v>
          </cell>
          <cell r="K185" t="str">
            <v>Cancelamento Solicitado</v>
          </cell>
          <cell r="L185">
            <v>0</v>
          </cell>
          <cell r="M185">
            <v>2946034.27</v>
          </cell>
          <cell r="N185">
            <v>0</v>
          </cell>
          <cell r="O185">
            <v>0</v>
          </cell>
          <cell r="P185">
            <v>2946034.27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2946034.27</v>
          </cell>
          <cell r="AC185">
            <v>0</v>
          </cell>
          <cell r="AD185">
            <v>0</v>
          </cell>
          <cell r="AE185">
            <v>2946034.27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 t="str">
            <v>21 25127124</v>
          </cell>
          <cell r="AK185" t="str">
            <v>Alberto Paulo Ferraz</v>
          </cell>
        </row>
        <row r="186">
          <cell r="A186" t="str">
            <v>030376</v>
          </cell>
          <cell r="B186" t="str">
            <v>FABRICANDO TOM ZÉ</v>
          </cell>
          <cell r="C186" t="str">
            <v>Spectra Mídia Produções e Comércio</v>
          </cell>
          <cell r="D186" t="str">
            <v>SP</v>
          </cell>
          <cell r="E186" t="str">
            <v>Produção Cinematográfica</v>
          </cell>
          <cell r="F186">
            <v>53</v>
          </cell>
          <cell r="G186">
            <v>38015</v>
          </cell>
          <cell r="H186">
            <v>38015</v>
          </cell>
          <cell r="I186" t="str">
            <v>Não houve</v>
          </cell>
          <cell r="J186" t="str">
            <v>-</v>
          </cell>
          <cell r="K186" t="str">
            <v>Aguarda Captação de Recursos</v>
          </cell>
          <cell r="L186">
            <v>429600</v>
          </cell>
          <cell r="M186">
            <v>1000000</v>
          </cell>
          <cell r="N186">
            <v>0</v>
          </cell>
          <cell r="O186">
            <v>75346.539999999994</v>
          </cell>
          <cell r="P186">
            <v>1504946.54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429600</v>
          </cell>
          <cell r="AB186">
            <v>1000000</v>
          </cell>
          <cell r="AC186">
            <v>0</v>
          </cell>
          <cell r="AD186">
            <v>75346.539999999994</v>
          </cell>
          <cell r="AE186">
            <v>1504946.54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 t="str">
            <v>11-3079-7102</v>
          </cell>
          <cell r="AK186" t="str">
            <v>Omar Leite Jundi</v>
          </cell>
        </row>
        <row r="187">
          <cell r="A187" t="str">
            <v>013703</v>
          </cell>
          <cell r="B187" t="str">
            <v>Mônica e Cebolinha no Mundo de Romeu e Julieta</v>
          </cell>
          <cell r="C187" t="str">
            <v>Lojinha da Mônica Produções LTDA.</v>
          </cell>
          <cell r="D187" t="str">
            <v>SP</v>
          </cell>
          <cell r="E187" t="str">
            <v>Produção Cinematográfica</v>
          </cell>
          <cell r="F187">
            <v>97</v>
          </cell>
          <cell r="G187">
            <v>38015</v>
          </cell>
          <cell r="H187">
            <v>37256</v>
          </cell>
          <cell r="I187" t="str">
            <v>Não houve</v>
          </cell>
          <cell r="J187">
            <v>38015</v>
          </cell>
          <cell r="K187" t="str">
            <v>Aguarda Captação de Recursos</v>
          </cell>
          <cell r="L187">
            <v>3714004.95</v>
          </cell>
          <cell r="M187">
            <v>3000000</v>
          </cell>
          <cell r="N187">
            <v>0</v>
          </cell>
          <cell r="O187">
            <v>1678501.23</v>
          </cell>
          <cell r="P187">
            <v>8392506.1799999997</v>
          </cell>
          <cell r="Q187">
            <v>0</v>
          </cell>
          <cell r="R187">
            <v>0.01</v>
          </cell>
          <cell r="S187">
            <v>0</v>
          </cell>
          <cell r="T187">
            <v>1632668.37</v>
          </cell>
          <cell r="U187">
            <v>1632668.3800000001</v>
          </cell>
          <cell r="V187">
            <v>2299111.7999999998</v>
          </cell>
          <cell r="W187">
            <v>0</v>
          </cell>
          <cell r="X187">
            <v>0</v>
          </cell>
          <cell r="Y187">
            <v>2207446.4</v>
          </cell>
          <cell r="Z187">
            <v>4506558.1999999993</v>
          </cell>
          <cell r="AA187">
            <v>1414893.1500000004</v>
          </cell>
          <cell r="AB187">
            <v>3000000.01</v>
          </cell>
          <cell r="AC187">
            <v>0</v>
          </cell>
          <cell r="AD187">
            <v>1103723.2000000002</v>
          </cell>
          <cell r="AE187">
            <v>5518616.3600000013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 t="str">
            <v>11-36135000</v>
          </cell>
          <cell r="AK187" t="str">
            <v>Charles Bluwol</v>
          </cell>
        </row>
        <row r="188">
          <cell r="A188" t="str">
            <v>013726</v>
          </cell>
          <cell r="B188" t="str">
            <v>Mapa das Minas Parte 3</v>
          </cell>
          <cell r="C188" t="str">
            <v>TV Zero Produções Audiovisuais LTDA.</v>
          </cell>
          <cell r="D188" t="str">
            <v>RJ</v>
          </cell>
          <cell r="E188" t="str">
            <v>Produção Televisiva</v>
          </cell>
          <cell r="F188">
            <v>98</v>
          </cell>
          <cell r="G188">
            <v>38015</v>
          </cell>
          <cell r="H188">
            <v>37288</v>
          </cell>
          <cell r="I188" t="str">
            <v>Não houve</v>
          </cell>
          <cell r="J188">
            <v>38015</v>
          </cell>
          <cell r="K188" t="str">
            <v>Aguarda Captação de Recursos</v>
          </cell>
          <cell r="L188">
            <v>500000</v>
          </cell>
          <cell r="M188">
            <v>0</v>
          </cell>
          <cell r="N188">
            <v>0</v>
          </cell>
          <cell r="O188">
            <v>212583</v>
          </cell>
          <cell r="P188">
            <v>712583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500000</v>
          </cell>
          <cell r="AB188">
            <v>0</v>
          </cell>
          <cell r="AC188">
            <v>0</v>
          </cell>
          <cell r="AD188">
            <v>212583</v>
          </cell>
          <cell r="AE188">
            <v>712583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 t="str">
            <v>21-2539-1060</v>
          </cell>
          <cell r="AK188" t="str">
            <v>Renato Barbosa Rodrigues Pereira</v>
          </cell>
        </row>
        <row r="189">
          <cell r="A189" t="str">
            <v>023981</v>
          </cell>
          <cell r="B189" t="str">
            <v xml:space="preserve">Sacramento </v>
          </cell>
          <cell r="C189" t="str">
            <v>Prodifilme Produção e Distribuição de Filmes LTDA.</v>
          </cell>
          <cell r="D189" t="str">
            <v>RS</v>
          </cell>
          <cell r="E189" t="str">
            <v>Produção Cinematográfica</v>
          </cell>
          <cell r="F189">
            <v>165</v>
          </cell>
          <cell r="G189">
            <v>38015</v>
          </cell>
          <cell r="H189">
            <v>37636</v>
          </cell>
          <cell r="I189" t="str">
            <v>Não houve</v>
          </cell>
          <cell r="J189">
            <v>38015</v>
          </cell>
          <cell r="K189" t="str">
            <v>Aguarda Captação de Recursos</v>
          </cell>
          <cell r="L189">
            <v>300000</v>
          </cell>
          <cell r="M189">
            <v>1000000</v>
          </cell>
          <cell r="N189">
            <v>0</v>
          </cell>
          <cell r="O189">
            <v>679491.96</v>
          </cell>
          <cell r="P189">
            <v>1979491.96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300000</v>
          </cell>
          <cell r="AB189">
            <v>1000000</v>
          </cell>
          <cell r="AC189">
            <v>0</v>
          </cell>
          <cell r="AD189">
            <v>679491.96</v>
          </cell>
          <cell r="AE189">
            <v>1979491.96</v>
          </cell>
          <cell r="AF189">
            <v>0</v>
          </cell>
          <cell r="AG189">
            <v>94500</v>
          </cell>
          <cell r="AH189">
            <v>0</v>
          </cell>
          <cell r="AI189">
            <v>94500</v>
          </cell>
          <cell r="AJ189" t="str">
            <v>51-3342-3699</v>
          </cell>
          <cell r="AK189" t="str">
            <v>David Raimundo Quintans</v>
          </cell>
        </row>
        <row r="190">
          <cell r="A190" t="str">
            <v>024031</v>
          </cell>
          <cell r="B190" t="str">
            <v xml:space="preserve">Som da Rua </v>
          </cell>
          <cell r="C190" t="str">
            <v>TV Zero Produções Audiovisuais LTDA.</v>
          </cell>
          <cell r="D190" t="str">
            <v>RJ</v>
          </cell>
          <cell r="E190" t="str">
            <v>Produção Televisiva</v>
          </cell>
          <cell r="F190">
            <v>182</v>
          </cell>
          <cell r="G190">
            <v>38015</v>
          </cell>
          <cell r="H190">
            <v>37564</v>
          </cell>
          <cell r="I190" t="str">
            <v>Não houve</v>
          </cell>
          <cell r="J190">
            <v>38015</v>
          </cell>
          <cell r="K190" t="str">
            <v>Captação Parcial</v>
          </cell>
          <cell r="L190">
            <v>481104.88</v>
          </cell>
          <cell r="M190">
            <v>0</v>
          </cell>
          <cell r="N190">
            <v>0</v>
          </cell>
          <cell r="O190">
            <v>0</v>
          </cell>
          <cell r="P190">
            <v>481104.88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481104.88</v>
          </cell>
          <cell r="AB190">
            <v>0</v>
          </cell>
          <cell r="AC190">
            <v>0</v>
          </cell>
          <cell r="AD190">
            <v>0</v>
          </cell>
          <cell r="AE190">
            <v>481104.88</v>
          </cell>
          <cell r="AF190">
            <v>117418.64</v>
          </cell>
          <cell r="AG190">
            <v>0</v>
          </cell>
          <cell r="AH190">
            <v>0</v>
          </cell>
          <cell r="AI190">
            <v>117418.64</v>
          </cell>
          <cell r="AJ190" t="str">
            <v>21-2539-1060</v>
          </cell>
          <cell r="AK190" t="str">
            <v>Renato Barbosa Rodrigues Pereira</v>
          </cell>
        </row>
        <row r="191">
          <cell r="A191" t="str">
            <v>024144</v>
          </cell>
          <cell r="B191" t="str">
            <v xml:space="preserve">Coisa Mais Linda </v>
          </cell>
          <cell r="C191" t="str">
            <v>Vitória Produções Cinematográficas LTDA.</v>
          </cell>
          <cell r="D191" t="str">
            <v>RJ</v>
          </cell>
          <cell r="E191" t="str">
            <v>Produção Cinematográfica</v>
          </cell>
          <cell r="F191">
            <v>208</v>
          </cell>
          <cell r="G191">
            <v>38015</v>
          </cell>
          <cell r="H191">
            <v>37594</v>
          </cell>
          <cell r="I191">
            <v>37820</v>
          </cell>
          <cell r="J191">
            <v>38015</v>
          </cell>
          <cell r="K191" t="str">
            <v>Captação Parcial</v>
          </cell>
          <cell r="L191">
            <v>1000000</v>
          </cell>
          <cell r="M191">
            <v>603710.19999999995</v>
          </cell>
          <cell r="N191">
            <v>0</v>
          </cell>
          <cell r="O191">
            <v>84405.8</v>
          </cell>
          <cell r="P191">
            <v>1688116</v>
          </cell>
          <cell r="Q191">
            <v>0</v>
          </cell>
          <cell r="R191">
            <v>396289.8</v>
          </cell>
          <cell r="S191">
            <v>0</v>
          </cell>
          <cell r="T191">
            <v>44458.2</v>
          </cell>
          <cell r="U191">
            <v>440748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1000000</v>
          </cell>
          <cell r="AB191">
            <v>1000000</v>
          </cell>
          <cell r="AC191">
            <v>0</v>
          </cell>
          <cell r="AD191">
            <v>128864</v>
          </cell>
          <cell r="AE191">
            <v>2128864</v>
          </cell>
          <cell r="AF191">
            <v>570000</v>
          </cell>
          <cell r="AG191">
            <v>650000</v>
          </cell>
          <cell r="AH191">
            <v>0</v>
          </cell>
          <cell r="AI191">
            <v>1220000</v>
          </cell>
          <cell r="AJ191" t="str">
            <v>21-2558-9693</v>
          </cell>
          <cell r="AK191" t="str">
            <v>Gláucia Moreira Camargos</v>
          </cell>
        </row>
        <row r="192">
          <cell r="A192" t="str">
            <v>030026</v>
          </cell>
          <cell r="B192" t="str">
            <v>Um Kuarup para Orlando Villas Boas</v>
          </cell>
          <cell r="C192" t="str">
            <v>Set Cine Produções LTDA.</v>
          </cell>
          <cell r="D192" t="str">
            <v>PR</v>
          </cell>
          <cell r="E192" t="str">
            <v>Exibição Cinematográfica</v>
          </cell>
          <cell r="F192">
            <v>242</v>
          </cell>
          <cell r="G192">
            <v>38015</v>
          </cell>
          <cell r="H192">
            <v>37799</v>
          </cell>
          <cell r="I192" t="str">
            <v>Não houve</v>
          </cell>
          <cell r="J192">
            <v>38015</v>
          </cell>
          <cell r="K192" t="str">
            <v>Aguarda Captação de Recursos</v>
          </cell>
          <cell r="L192">
            <v>955849.08</v>
          </cell>
          <cell r="M192">
            <v>0</v>
          </cell>
          <cell r="N192">
            <v>0</v>
          </cell>
          <cell r="O192">
            <v>47792.45</v>
          </cell>
          <cell r="P192">
            <v>1003641.5299999999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345042.81</v>
          </cell>
          <cell r="W192">
            <v>0</v>
          </cell>
          <cell r="X192">
            <v>0</v>
          </cell>
          <cell r="Y192">
            <v>15644.75</v>
          </cell>
          <cell r="Z192">
            <v>360687.56</v>
          </cell>
          <cell r="AA192">
            <v>610806.27</v>
          </cell>
          <cell r="AB192">
            <v>0</v>
          </cell>
          <cell r="AC192">
            <v>0</v>
          </cell>
          <cell r="AD192">
            <v>32147.699999999997</v>
          </cell>
          <cell r="AE192">
            <v>642953.97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 t="str">
            <v>(11)45265353</v>
          </cell>
          <cell r="AK192" t="str">
            <v>Vanessa Leal dos Santos</v>
          </cell>
        </row>
        <row r="193">
          <cell r="A193" t="str">
            <v>030062</v>
          </cell>
          <cell r="B193" t="str">
            <v>O GRILO FELIZ - A AVENTURA CONTINUA</v>
          </cell>
          <cell r="C193" t="str">
            <v>Start Desenhos Animados LTDA.</v>
          </cell>
          <cell r="D193" t="str">
            <v>SP</v>
          </cell>
          <cell r="E193" t="str">
            <v>Distribuição Cinematográfica</v>
          </cell>
          <cell r="F193">
            <v>266</v>
          </cell>
          <cell r="G193">
            <v>38015</v>
          </cell>
          <cell r="H193">
            <v>37804</v>
          </cell>
          <cell r="I193" t="str">
            <v>Não houve</v>
          </cell>
          <cell r="J193">
            <v>38015</v>
          </cell>
          <cell r="K193" t="str">
            <v>Aguarda Captação de Recursos</v>
          </cell>
          <cell r="L193">
            <v>1166118</v>
          </cell>
          <cell r="M193">
            <v>2500000</v>
          </cell>
          <cell r="N193">
            <v>1000000</v>
          </cell>
          <cell r="O193">
            <v>245585.15</v>
          </cell>
          <cell r="P193">
            <v>4911703.1500000004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1166118</v>
          </cell>
          <cell r="AB193">
            <v>2500000</v>
          </cell>
          <cell r="AC193">
            <v>1000000</v>
          </cell>
          <cell r="AD193">
            <v>245585.15</v>
          </cell>
          <cell r="AE193">
            <v>4911703.1500000004</v>
          </cell>
          <cell r="AF193">
            <v>0</v>
          </cell>
          <cell r="AG193">
            <v>600000</v>
          </cell>
          <cell r="AH193">
            <v>0</v>
          </cell>
          <cell r="AI193">
            <v>600000</v>
          </cell>
          <cell r="AJ193" t="str">
            <v>11-55728644</v>
          </cell>
          <cell r="AK193" t="str">
            <v>Walbercy Ribas Camargo</v>
          </cell>
        </row>
        <row r="194">
          <cell r="A194" t="str">
            <v>030067</v>
          </cell>
          <cell r="B194" t="str">
            <v>SURF ADVENTURES II</v>
          </cell>
          <cell r="C194" t="str">
            <v>Massangana Produções Artísticas LTDA.</v>
          </cell>
          <cell r="D194" t="str">
            <v>RJ</v>
          </cell>
          <cell r="E194" t="str">
            <v>Produção Cinematográfica</v>
          </cell>
          <cell r="F194">
            <v>268</v>
          </cell>
          <cell r="G194">
            <v>38015</v>
          </cell>
          <cell r="H194">
            <v>37838</v>
          </cell>
          <cell r="I194" t="str">
            <v>Não houve</v>
          </cell>
          <cell r="J194">
            <v>38015</v>
          </cell>
          <cell r="K194" t="str">
            <v>Aguarda Captação de Recursos</v>
          </cell>
          <cell r="L194">
            <v>505153.24</v>
          </cell>
          <cell r="M194">
            <v>1894320</v>
          </cell>
          <cell r="N194">
            <v>0</v>
          </cell>
          <cell r="O194">
            <v>126288.07</v>
          </cell>
          <cell r="P194">
            <v>2525761.31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505153.24</v>
          </cell>
          <cell r="AB194">
            <v>1894320</v>
          </cell>
          <cell r="AC194">
            <v>0</v>
          </cell>
          <cell r="AD194">
            <v>126288.07</v>
          </cell>
          <cell r="AE194">
            <v>2525761.31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 t="str">
            <v>(21)33220756</v>
          </cell>
          <cell r="AK194" t="str">
            <v>Roberto Maciel de Moura</v>
          </cell>
        </row>
        <row r="195">
          <cell r="A195" t="str">
            <v>030121</v>
          </cell>
          <cell r="B195" t="str">
            <v>Caminhos de entradas e bandeiras - região são paulo</v>
          </cell>
          <cell r="C195" t="str">
            <v>Pangéia Produções</v>
          </cell>
          <cell r="D195" t="str">
            <v>SC</v>
          </cell>
          <cell r="E195" t="str">
            <v>Produção Televisiva</v>
          </cell>
          <cell r="F195">
            <v>289</v>
          </cell>
          <cell r="G195">
            <v>38015</v>
          </cell>
          <cell r="H195">
            <v>37943</v>
          </cell>
          <cell r="I195" t="str">
            <v>Não houve</v>
          </cell>
          <cell r="J195">
            <v>38015</v>
          </cell>
          <cell r="K195" t="str">
            <v>Aguarda Captação de Recursos</v>
          </cell>
          <cell r="L195">
            <v>313343</v>
          </cell>
          <cell r="M195">
            <v>0</v>
          </cell>
          <cell r="N195">
            <v>0</v>
          </cell>
          <cell r="O195">
            <v>16492</v>
          </cell>
          <cell r="P195">
            <v>329835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313343</v>
          </cell>
          <cell r="AB195">
            <v>0</v>
          </cell>
          <cell r="AC195">
            <v>0</v>
          </cell>
          <cell r="AD195">
            <v>16492</v>
          </cell>
          <cell r="AE195">
            <v>329835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 t="str">
            <v>349 1776</v>
          </cell>
          <cell r="AK195" t="str">
            <v>Lallo Valverde Bocchino</v>
          </cell>
        </row>
        <row r="196">
          <cell r="A196" t="str">
            <v>030193</v>
          </cell>
          <cell r="B196" t="str">
            <v>A JUSTIÇA DOS HOMENS</v>
          </cell>
          <cell r="C196" t="str">
            <v xml:space="preserve">ANANÃ PRODUÇÕES, EVENTOS E ASSESSORIA DE MARKETING LTDA. </v>
          </cell>
          <cell r="D196" t="str">
            <v>RJ</v>
          </cell>
          <cell r="E196" t="str">
            <v>Produção Cinematográfica</v>
          </cell>
          <cell r="F196">
            <v>336</v>
          </cell>
          <cell r="G196">
            <v>38015</v>
          </cell>
          <cell r="H196">
            <v>37879</v>
          </cell>
          <cell r="I196" t="str">
            <v>Não houve</v>
          </cell>
          <cell r="J196">
            <v>38015</v>
          </cell>
          <cell r="K196" t="str">
            <v>Aguarda Captação de Recursos</v>
          </cell>
          <cell r="L196">
            <v>1597099.17</v>
          </cell>
          <cell r="M196">
            <v>2737884.29</v>
          </cell>
          <cell r="N196">
            <v>0</v>
          </cell>
          <cell r="O196">
            <v>228157.02</v>
          </cell>
          <cell r="P196">
            <v>4563140.4799999995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1597099.17</v>
          </cell>
          <cell r="AB196">
            <v>2737884.29</v>
          </cell>
          <cell r="AC196">
            <v>0</v>
          </cell>
          <cell r="AD196">
            <v>228157.02</v>
          </cell>
          <cell r="AE196">
            <v>4563140.4799999995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 t="str">
            <v>21 25116243</v>
          </cell>
          <cell r="AK196" t="str">
            <v>Julio Cesar Saraiva Uchoa</v>
          </cell>
        </row>
        <row r="197">
          <cell r="A197" t="str">
            <v>030304</v>
          </cell>
          <cell r="B197" t="str">
            <v>ACAMPAMENTO LEGAL</v>
          </cell>
          <cell r="C197" t="str">
            <v>CASA DE VÍDEO E CRIAÇÃO LTDA.</v>
          </cell>
          <cell r="D197" t="str">
            <v>SP</v>
          </cell>
          <cell r="E197" t="str">
            <v>Videofonográfica</v>
          </cell>
          <cell r="F197">
            <v>400</v>
          </cell>
          <cell r="G197">
            <v>38015</v>
          </cell>
          <cell r="H197">
            <v>37950</v>
          </cell>
          <cell r="I197" t="str">
            <v>Não houve</v>
          </cell>
          <cell r="J197">
            <v>38015</v>
          </cell>
          <cell r="K197" t="str">
            <v>Aguarda Captação de Recursos</v>
          </cell>
          <cell r="L197">
            <v>2483459.31</v>
          </cell>
          <cell r="M197">
            <v>0</v>
          </cell>
          <cell r="N197">
            <v>0</v>
          </cell>
          <cell r="O197">
            <v>130708.38</v>
          </cell>
          <cell r="P197">
            <v>2614167.69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2483459.31</v>
          </cell>
          <cell r="AB197">
            <v>0</v>
          </cell>
          <cell r="AC197">
            <v>0</v>
          </cell>
          <cell r="AD197">
            <v>130708.38</v>
          </cell>
          <cell r="AE197">
            <v>2614167.69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 t="str">
            <v>11 38012535</v>
          </cell>
          <cell r="AK197" t="str">
            <v>Helder Peixoto</v>
          </cell>
        </row>
        <row r="198">
          <cell r="A198" t="str">
            <v>030362</v>
          </cell>
          <cell r="B198" t="str">
            <v xml:space="preserve"> A PESSOA É PARA O QUE NASCE (DISTRIBUIÇÃO)</v>
          </cell>
          <cell r="C198" t="str">
            <v>TV Zero Produções Audiovisuais LTDA.</v>
          </cell>
          <cell r="D198" t="str">
            <v>RJ</v>
          </cell>
          <cell r="E198" t="str">
            <v>Exibição Cinematográfica</v>
          </cell>
          <cell r="F198">
            <v>416</v>
          </cell>
          <cell r="G198">
            <v>38015</v>
          </cell>
          <cell r="H198">
            <v>37977</v>
          </cell>
          <cell r="I198">
            <v>38036</v>
          </cell>
          <cell r="J198">
            <v>38015</v>
          </cell>
          <cell r="K198" t="str">
            <v>Captação Parcial</v>
          </cell>
          <cell r="L198">
            <v>70000</v>
          </cell>
          <cell r="M198">
            <v>0</v>
          </cell>
          <cell r="N198">
            <v>0</v>
          </cell>
          <cell r="O198">
            <v>12795</v>
          </cell>
          <cell r="P198">
            <v>82795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70000</v>
          </cell>
          <cell r="AB198">
            <v>0</v>
          </cell>
          <cell r="AC198">
            <v>0</v>
          </cell>
          <cell r="AD198">
            <v>12795</v>
          </cell>
          <cell r="AE198">
            <v>82795</v>
          </cell>
          <cell r="AF198">
            <v>56000</v>
          </cell>
          <cell r="AG198">
            <v>0</v>
          </cell>
          <cell r="AH198">
            <v>0</v>
          </cell>
          <cell r="AI198">
            <v>56000</v>
          </cell>
          <cell r="AJ198" t="str">
            <v>21-2539-1060</v>
          </cell>
          <cell r="AK198" t="str">
            <v>Renato Barbosa Rodrigues Pereira</v>
          </cell>
        </row>
        <row r="199">
          <cell r="A199" t="str">
            <v>030365</v>
          </cell>
          <cell r="B199" t="str">
            <v>AO SUL DE SETEMBRO</v>
          </cell>
          <cell r="C199" t="str">
            <v>Artes Brasil Produções Artísticas LTDA.</v>
          </cell>
          <cell r="D199" t="str">
            <v>MT</v>
          </cell>
          <cell r="E199" t="str">
            <v>Produção Cinematográfica</v>
          </cell>
          <cell r="F199">
            <v>417</v>
          </cell>
          <cell r="G199">
            <v>38015</v>
          </cell>
          <cell r="H199">
            <v>37977</v>
          </cell>
          <cell r="I199">
            <v>38105</v>
          </cell>
          <cell r="J199">
            <v>38015</v>
          </cell>
          <cell r="K199" t="str">
            <v>Captação Parcial</v>
          </cell>
          <cell r="L199">
            <v>599564.76</v>
          </cell>
          <cell r="M199">
            <v>0</v>
          </cell>
          <cell r="N199">
            <v>0</v>
          </cell>
          <cell r="O199">
            <v>0</v>
          </cell>
          <cell r="P199">
            <v>599564.76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599564.76</v>
          </cell>
          <cell r="AB199">
            <v>0</v>
          </cell>
          <cell r="AC199">
            <v>0</v>
          </cell>
          <cell r="AD199">
            <v>0</v>
          </cell>
          <cell r="AE199">
            <v>599564.76</v>
          </cell>
          <cell r="AF199">
            <v>119912.95</v>
          </cell>
          <cell r="AG199">
            <v>0</v>
          </cell>
          <cell r="AH199">
            <v>0</v>
          </cell>
          <cell r="AI199">
            <v>119912.95</v>
          </cell>
          <cell r="AJ199" t="str">
            <v>65-301-3194</v>
          </cell>
          <cell r="AK199" t="str">
            <v>José Amaury Pereira</v>
          </cell>
        </row>
        <row r="200">
          <cell r="A200" t="str">
            <v>013660</v>
          </cell>
          <cell r="B200" t="str">
            <v>Tainá 2</v>
          </cell>
          <cell r="C200" t="str">
            <v>Tietê Produções Cinematográficas LTDA.</v>
          </cell>
          <cell r="D200" t="str">
            <v>RJ</v>
          </cell>
          <cell r="E200" t="str">
            <v>Produção Cinematográfica</v>
          </cell>
          <cell r="F200">
            <v>90</v>
          </cell>
          <cell r="G200">
            <v>38016</v>
          </cell>
          <cell r="H200">
            <v>37193</v>
          </cell>
          <cell r="I200">
            <v>37672</v>
          </cell>
          <cell r="J200">
            <v>38016</v>
          </cell>
          <cell r="K200" t="str">
            <v>Captação Parcial</v>
          </cell>
          <cell r="L200">
            <v>3518420.1</v>
          </cell>
          <cell r="M200">
            <v>3000000</v>
          </cell>
          <cell r="N200">
            <v>0</v>
          </cell>
          <cell r="O200">
            <v>1629605</v>
          </cell>
          <cell r="P200">
            <v>8148025.0999999996</v>
          </cell>
          <cell r="Q200">
            <v>1399469.96</v>
          </cell>
          <cell r="R200">
            <v>1000000</v>
          </cell>
          <cell r="S200">
            <v>1800000</v>
          </cell>
          <cell r="T200">
            <v>250000</v>
          </cell>
          <cell r="U200">
            <v>4449469.96</v>
          </cell>
          <cell r="V200">
            <v>2050000</v>
          </cell>
          <cell r="W200">
            <v>1000000</v>
          </cell>
          <cell r="X200">
            <v>0</v>
          </cell>
          <cell r="Y200">
            <v>1212873.96</v>
          </cell>
          <cell r="Z200">
            <v>4262873.96</v>
          </cell>
          <cell r="AA200">
            <v>2867890.0600000005</v>
          </cell>
          <cell r="AB200">
            <v>3000000</v>
          </cell>
          <cell r="AC200">
            <v>1800000</v>
          </cell>
          <cell r="AD200">
            <v>666731.04</v>
          </cell>
          <cell r="AE200">
            <v>8334621.0999999987</v>
          </cell>
          <cell r="AF200">
            <v>1187500</v>
          </cell>
          <cell r="AG200">
            <v>3000000</v>
          </cell>
          <cell r="AH200">
            <v>1500000</v>
          </cell>
          <cell r="AI200">
            <v>5687500</v>
          </cell>
          <cell r="AJ200" t="str">
            <v>21-25390597</v>
          </cell>
          <cell r="AK200" t="str">
            <v>Pedro Carlos Rovai</v>
          </cell>
        </row>
        <row r="201">
          <cell r="A201" t="str">
            <v>014550</v>
          </cell>
          <cell r="B201" t="str">
            <v>Lisbela e o Prisioneiro</v>
          </cell>
          <cell r="C201" t="str">
            <v>Natasha Enterprises LTDA.</v>
          </cell>
          <cell r="D201" t="str">
            <v>RJ</v>
          </cell>
          <cell r="E201" t="str">
            <v>Produção Cinematográfica</v>
          </cell>
          <cell r="F201">
            <v>112</v>
          </cell>
          <cell r="G201">
            <v>38016</v>
          </cell>
          <cell r="H201">
            <v>37425</v>
          </cell>
          <cell r="I201">
            <v>37516</v>
          </cell>
          <cell r="J201">
            <v>38016</v>
          </cell>
          <cell r="K201" t="str">
            <v>Captação Parcial</v>
          </cell>
          <cell r="L201">
            <v>0</v>
          </cell>
          <cell r="M201">
            <v>1500000</v>
          </cell>
          <cell r="N201">
            <v>1500000</v>
          </cell>
          <cell r="O201">
            <v>1432045.28</v>
          </cell>
          <cell r="P201">
            <v>4432045.28</v>
          </cell>
          <cell r="Q201">
            <v>3135254.02</v>
          </cell>
          <cell r="R201">
            <v>0</v>
          </cell>
          <cell r="S201">
            <v>1500000.01</v>
          </cell>
          <cell r="T201">
            <v>0</v>
          </cell>
          <cell r="U201">
            <v>4635254.03</v>
          </cell>
          <cell r="V201">
            <v>0</v>
          </cell>
          <cell r="W201">
            <v>0</v>
          </cell>
          <cell r="X201">
            <v>0.01</v>
          </cell>
          <cell r="Y201">
            <v>1030189.8</v>
          </cell>
          <cell r="Z201">
            <v>1030189.81</v>
          </cell>
          <cell r="AA201">
            <v>3135254.02</v>
          </cell>
          <cell r="AB201">
            <v>1500000</v>
          </cell>
          <cell r="AC201">
            <v>3000000</v>
          </cell>
          <cell r="AD201">
            <v>401855.48</v>
          </cell>
          <cell r="AE201">
            <v>8037109.5</v>
          </cell>
          <cell r="AF201">
            <v>1150000</v>
          </cell>
          <cell r="AG201">
            <v>850000</v>
          </cell>
          <cell r="AH201">
            <v>2180212.35</v>
          </cell>
          <cell r="AI201">
            <v>4180212.35</v>
          </cell>
          <cell r="AJ201" t="str">
            <v>21-25290700</v>
          </cell>
          <cell r="AK201" t="str">
            <v>Paula Mafra Lavigne</v>
          </cell>
        </row>
        <row r="202">
          <cell r="A202" t="str">
            <v>024085</v>
          </cell>
          <cell r="B202" t="str">
            <v>Brilhante</v>
          </cell>
          <cell r="C202" t="str">
            <v>MP 2 Produções LTDA.</v>
          </cell>
          <cell r="D202" t="str">
            <v>RJ</v>
          </cell>
          <cell r="E202" t="str">
            <v>Produção Cinematográfica</v>
          </cell>
          <cell r="F202">
            <v>194</v>
          </cell>
          <cell r="G202">
            <v>38016</v>
          </cell>
          <cell r="H202">
            <v>37419</v>
          </cell>
          <cell r="I202" t="str">
            <v>Não houve</v>
          </cell>
          <cell r="J202">
            <v>38016</v>
          </cell>
          <cell r="K202" t="str">
            <v>Aguarda Captação de Recursos</v>
          </cell>
          <cell r="L202">
            <v>214998.32</v>
          </cell>
          <cell r="M202">
            <v>188123.53</v>
          </cell>
          <cell r="N202">
            <v>0</v>
          </cell>
          <cell r="O202">
            <v>274122.84999999998</v>
          </cell>
          <cell r="P202">
            <v>677244.7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214998.32</v>
          </cell>
          <cell r="AB202">
            <v>188123.53</v>
          </cell>
          <cell r="AC202">
            <v>0</v>
          </cell>
          <cell r="AD202">
            <v>274122.84999999998</v>
          </cell>
          <cell r="AE202">
            <v>677244.7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 t="str">
            <v>21-2509-9244</v>
          </cell>
          <cell r="AK202" t="str">
            <v>Aída Maria Bastos Nepomuceno Marques</v>
          </cell>
        </row>
        <row r="203">
          <cell r="A203" t="str">
            <v>030015</v>
          </cell>
          <cell r="B203" t="str">
            <v>NOITE NO RIO (UMA)</v>
          </cell>
          <cell r="C203" t="str">
            <v>E.H. Filmes LTDA.</v>
          </cell>
          <cell r="D203" t="str">
            <v>RJ</v>
          </cell>
          <cell r="E203" t="str">
            <v>Produção Cinematográfica</v>
          </cell>
          <cell r="F203">
            <v>236</v>
          </cell>
          <cell r="G203">
            <v>38016</v>
          </cell>
          <cell r="H203">
            <v>37845</v>
          </cell>
          <cell r="I203" t="str">
            <v>Não houve</v>
          </cell>
          <cell r="J203">
            <v>38016</v>
          </cell>
          <cell r="K203" t="str">
            <v>Aguarda Captação de Recursos</v>
          </cell>
          <cell r="L203">
            <v>0</v>
          </cell>
          <cell r="M203">
            <v>0</v>
          </cell>
          <cell r="N203">
            <v>3000000</v>
          </cell>
          <cell r="O203">
            <v>269129.88</v>
          </cell>
          <cell r="P203">
            <v>3269129.88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3000000</v>
          </cell>
          <cell r="AD203">
            <v>269129.88</v>
          </cell>
          <cell r="AE203">
            <v>3269129.88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 t="str">
            <v>21-2540-6089</v>
          </cell>
          <cell r="AK203" t="str">
            <v>Elisa  Tolomelli</v>
          </cell>
        </row>
        <row r="204">
          <cell r="A204" t="str">
            <v>030033</v>
          </cell>
          <cell r="B204" t="str">
            <v>CIRANDA BARROCA II</v>
          </cell>
          <cell r="C204" t="str">
            <v>G. Minas Produções Audiovisuais LTDA.</v>
          </cell>
          <cell r="D204" t="str">
            <v>MG</v>
          </cell>
          <cell r="E204" t="str">
            <v>Exibição Cinematográfica</v>
          </cell>
          <cell r="F204">
            <v>247</v>
          </cell>
          <cell r="G204">
            <v>38016</v>
          </cell>
          <cell r="H204">
            <v>37799</v>
          </cell>
          <cell r="I204" t="str">
            <v>Não houve</v>
          </cell>
          <cell r="J204">
            <v>38016</v>
          </cell>
          <cell r="K204" t="str">
            <v>Aguarda Captação de Recursos</v>
          </cell>
          <cell r="L204">
            <v>96149</v>
          </cell>
          <cell r="M204">
            <v>2800000</v>
          </cell>
          <cell r="N204">
            <v>0</v>
          </cell>
          <cell r="O204">
            <v>197973.85</v>
          </cell>
          <cell r="P204">
            <v>3094122.85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96149</v>
          </cell>
          <cell r="AB204">
            <v>2800000</v>
          </cell>
          <cell r="AC204">
            <v>0</v>
          </cell>
          <cell r="AD204">
            <v>197973.85</v>
          </cell>
          <cell r="AE204">
            <v>3094122.85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 t="str">
            <v>31-33714604</v>
          </cell>
          <cell r="AK204" t="str">
            <v>José Geraldo Santos Pereira</v>
          </cell>
        </row>
        <row r="205">
          <cell r="A205" t="str">
            <v>030214</v>
          </cell>
          <cell r="B205" t="str">
            <v>KALUNGA</v>
          </cell>
          <cell r="C205" t="str">
            <v>Uirapuru Filmes LTDA.</v>
          </cell>
          <cell r="D205" t="str">
            <v>RJ</v>
          </cell>
          <cell r="E205" t="str">
            <v>Produção Cinematográfica</v>
          </cell>
          <cell r="F205">
            <v>348</v>
          </cell>
          <cell r="G205">
            <v>38016</v>
          </cell>
          <cell r="H205">
            <v>37944</v>
          </cell>
          <cell r="I205" t="str">
            <v>Não houve</v>
          </cell>
          <cell r="J205">
            <v>38016</v>
          </cell>
          <cell r="K205" t="str">
            <v>Aguarda Captação de Recursos</v>
          </cell>
          <cell r="L205">
            <v>527897</v>
          </cell>
          <cell r="M205">
            <v>0</v>
          </cell>
          <cell r="N205">
            <v>0</v>
          </cell>
          <cell r="O205">
            <v>29364</v>
          </cell>
          <cell r="P205">
            <v>557261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527897</v>
          </cell>
          <cell r="AB205">
            <v>0</v>
          </cell>
          <cell r="AC205">
            <v>0</v>
          </cell>
          <cell r="AD205">
            <v>29364</v>
          </cell>
          <cell r="AE205">
            <v>557261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 t="str">
            <v>(21)25127377</v>
          </cell>
          <cell r="AK205" t="str">
            <v>Raquel Couto</v>
          </cell>
        </row>
        <row r="206">
          <cell r="A206" t="str">
            <v>030229</v>
          </cell>
          <cell r="B206" t="str">
            <v>MOVIEMENTO</v>
          </cell>
          <cell r="C206" t="str">
            <v>Comtexto Produções e Publicações Artísticas LTDA.</v>
          </cell>
          <cell r="D206" t="str">
            <v>RJ</v>
          </cell>
          <cell r="E206" t="str">
            <v>Produção Cinematográfica</v>
          </cell>
          <cell r="F206">
            <v>358</v>
          </cell>
          <cell r="G206">
            <v>38016</v>
          </cell>
          <cell r="H206">
            <v>37949</v>
          </cell>
          <cell r="I206" t="str">
            <v>Não houve</v>
          </cell>
          <cell r="J206">
            <v>38016</v>
          </cell>
          <cell r="K206" t="str">
            <v>Aguarda Captação de Recursos</v>
          </cell>
          <cell r="L206">
            <v>152187</v>
          </cell>
          <cell r="M206">
            <v>152187</v>
          </cell>
          <cell r="N206">
            <v>152187</v>
          </cell>
          <cell r="O206">
            <v>738933.81</v>
          </cell>
          <cell r="P206">
            <v>1195494.81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152187</v>
          </cell>
          <cell r="AB206">
            <v>152187</v>
          </cell>
          <cell r="AC206">
            <v>152187</v>
          </cell>
          <cell r="AD206">
            <v>738933.81</v>
          </cell>
          <cell r="AE206">
            <v>1195494.81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 t="str">
            <v>21 25085562</v>
          </cell>
          <cell r="AK206" t="str">
            <v>Maria Cristina Nogueria da Silva Leal</v>
          </cell>
        </row>
        <row r="207">
          <cell r="A207" t="str">
            <v>030268</v>
          </cell>
          <cell r="B207" t="str">
            <v>AS POLACAS</v>
          </cell>
          <cell r="C207" t="str">
            <v>POEIRA PRODUÇÕES LTDA.</v>
          </cell>
          <cell r="D207" t="str">
            <v>SP</v>
          </cell>
          <cell r="E207" t="str">
            <v>Produção Cinematográfica</v>
          </cell>
          <cell r="F207">
            <v>383</v>
          </cell>
          <cell r="G207">
            <v>38016</v>
          </cell>
          <cell r="H207">
            <v>37942</v>
          </cell>
          <cell r="I207" t="str">
            <v>Não houve</v>
          </cell>
          <cell r="J207">
            <v>38016</v>
          </cell>
          <cell r="K207" t="str">
            <v>Aguarda Captação de Recursos</v>
          </cell>
          <cell r="L207">
            <v>0</v>
          </cell>
          <cell r="M207">
            <v>119012.68</v>
          </cell>
          <cell r="N207">
            <v>0</v>
          </cell>
          <cell r="O207">
            <v>5950.63</v>
          </cell>
          <cell r="P207">
            <v>124963.31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5950.63</v>
          </cell>
          <cell r="X207">
            <v>0</v>
          </cell>
          <cell r="Y207">
            <v>0</v>
          </cell>
          <cell r="Z207">
            <v>5950.63</v>
          </cell>
          <cell r="AA207">
            <v>0</v>
          </cell>
          <cell r="AB207">
            <v>113062.04999999999</v>
          </cell>
          <cell r="AC207">
            <v>0</v>
          </cell>
          <cell r="AD207">
            <v>5950.63</v>
          </cell>
          <cell r="AE207">
            <v>119012.68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 t="str">
            <v>11 33336198</v>
          </cell>
          <cell r="AK207" t="str">
            <v>André Moreira de Souza Rodrigues</v>
          </cell>
        </row>
        <row r="208">
          <cell r="A208" t="str">
            <v>030278</v>
          </cell>
          <cell r="B208" t="str">
            <v>CÃO SEM DONO</v>
          </cell>
          <cell r="C208" t="str">
            <v>Drama Filmes LTDA.</v>
          </cell>
          <cell r="D208" t="str">
            <v>SP</v>
          </cell>
          <cell r="E208" t="str">
            <v>Produção Cinematográfica</v>
          </cell>
          <cell r="F208">
            <v>389</v>
          </cell>
          <cell r="G208">
            <v>38016</v>
          </cell>
          <cell r="H208">
            <v>37930</v>
          </cell>
          <cell r="I208" t="str">
            <v>Não houve</v>
          </cell>
          <cell r="J208">
            <v>38016</v>
          </cell>
          <cell r="K208" t="str">
            <v>Aguarda Captação de Recursos</v>
          </cell>
          <cell r="L208">
            <v>211073.95</v>
          </cell>
          <cell r="M208">
            <v>3000000</v>
          </cell>
          <cell r="N208">
            <v>0</v>
          </cell>
          <cell r="O208">
            <v>169003.89</v>
          </cell>
          <cell r="P208">
            <v>3380077.8400000003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211073.95</v>
          </cell>
          <cell r="AB208">
            <v>3000000</v>
          </cell>
          <cell r="AC208">
            <v>0</v>
          </cell>
          <cell r="AD208">
            <v>169003.89</v>
          </cell>
          <cell r="AE208">
            <v>3380077.8400000003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 t="str">
            <v>11-50836367</v>
          </cell>
          <cell r="AK208" t="str">
            <v>Roberto Brant de Carvalho</v>
          </cell>
        </row>
        <row r="209">
          <cell r="A209" t="str">
            <v>030313</v>
          </cell>
          <cell r="B209" t="str">
            <v>O Coronel e o Lobisomem</v>
          </cell>
          <cell r="C209" t="str">
            <v>Natasha Enterprises LTDA.</v>
          </cell>
          <cell r="D209" t="str">
            <v>RJ</v>
          </cell>
          <cell r="E209" t="str">
            <v>Produção Cinematográfica</v>
          </cell>
          <cell r="F209">
            <v>405</v>
          </cell>
          <cell r="G209">
            <v>38016</v>
          </cell>
          <cell r="H209">
            <v>37971</v>
          </cell>
          <cell r="I209" t="str">
            <v>Não houve</v>
          </cell>
          <cell r="J209">
            <v>38016</v>
          </cell>
          <cell r="K209" t="str">
            <v>Captação Parcial</v>
          </cell>
          <cell r="L209">
            <v>2304262.8199999998</v>
          </cell>
          <cell r="M209">
            <v>1500000</v>
          </cell>
          <cell r="N209">
            <v>3000000</v>
          </cell>
          <cell r="O209">
            <v>349351.67</v>
          </cell>
          <cell r="P209">
            <v>7153614.4900000002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2304262.8199999998</v>
          </cell>
          <cell r="AB209">
            <v>1500000</v>
          </cell>
          <cell r="AC209">
            <v>3000000</v>
          </cell>
          <cell r="AD209">
            <v>349351.67</v>
          </cell>
          <cell r="AE209">
            <v>7153614.4900000002</v>
          </cell>
          <cell r="AF209">
            <v>0</v>
          </cell>
          <cell r="AG209">
            <v>0</v>
          </cell>
          <cell r="AH209">
            <v>1871787.55</v>
          </cell>
          <cell r="AI209">
            <v>1871787.55</v>
          </cell>
          <cell r="AJ209" t="str">
            <v>21-25290700</v>
          </cell>
          <cell r="AK209" t="str">
            <v>Paula Mafra Lavigne</v>
          </cell>
        </row>
        <row r="210">
          <cell r="A210" t="str">
            <v>951248</v>
          </cell>
          <cell r="B210" t="str">
            <v>BARÃO DO SERRO AZUL</v>
          </cell>
          <cell r="C210" t="str">
            <v>MA PROMOÇÃO ARTISTICA E CULTURAL LTDA.</v>
          </cell>
          <cell r="D210" t="str">
            <v>PR</v>
          </cell>
          <cell r="E210" t="str">
            <v>Produção Cinematográfica</v>
          </cell>
          <cell r="F210">
            <v>426</v>
          </cell>
          <cell r="G210">
            <v>38016</v>
          </cell>
          <cell r="H210">
            <v>35209</v>
          </cell>
          <cell r="I210">
            <v>36269</v>
          </cell>
          <cell r="J210">
            <v>38016</v>
          </cell>
          <cell r="K210" t="str">
            <v>Captação Parcial</v>
          </cell>
          <cell r="L210">
            <v>0</v>
          </cell>
          <cell r="M210">
            <v>1412652</v>
          </cell>
          <cell r="N210">
            <v>0</v>
          </cell>
          <cell r="O210">
            <v>0</v>
          </cell>
          <cell r="P210">
            <v>1412652</v>
          </cell>
          <cell r="Q210">
            <v>1145227.8400000001</v>
          </cell>
          <cell r="R210">
            <v>0</v>
          </cell>
          <cell r="S210">
            <v>0</v>
          </cell>
          <cell r="T210">
            <v>60275.15</v>
          </cell>
          <cell r="U210">
            <v>1205502.99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1145227.8400000001</v>
          </cell>
          <cell r="AB210">
            <v>1412652</v>
          </cell>
          <cell r="AC210">
            <v>0</v>
          </cell>
          <cell r="AD210">
            <v>60275.15</v>
          </cell>
          <cell r="AE210">
            <v>2618154.9900000002</v>
          </cell>
          <cell r="AF210">
            <v>120000</v>
          </cell>
          <cell r="AG210">
            <v>1407600</v>
          </cell>
          <cell r="AH210">
            <v>0</v>
          </cell>
          <cell r="AI210">
            <v>1527600</v>
          </cell>
          <cell r="AJ210" t="str">
            <v>41-3532177</v>
          </cell>
          <cell r="AK210" t="str">
            <v>Maurício Appel</v>
          </cell>
        </row>
        <row r="211">
          <cell r="A211" t="str">
            <v>984179</v>
          </cell>
          <cell r="B211" t="str">
            <v>Olga - Filme</v>
          </cell>
          <cell r="C211" t="str">
            <v>Nexus Cinema e Vídeo</v>
          </cell>
          <cell r="D211" t="str">
            <v>SP</v>
          </cell>
          <cell r="E211" t="str">
            <v>Produção Cinematográfica</v>
          </cell>
          <cell r="F211">
            <v>448</v>
          </cell>
          <cell r="G211">
            <v>38016</v>
          </cell>
          <cell r="H211">
            <v>35838</v>
          </cell>
          <cell r="I211">
            <v>37246</v>
          </cell>
          <cell r="J211">
            <v>38016</v>
          </cell>
          <cell r="K211" t="str">
            <v>Captação Parcial</v>
          </cell>
          <cell r="L211">
            <v>2870407.2</v>
          </cell>
          <cell r="M211">
            <v>3000000</v>
          </cell>
          <cell r="N211">
            <v>0</v>
          </cell>
          <cell r="O211">
            <v>0</v>
          </cell>
          <cell r="P211">
            <v>5870407.2000000002</v>
          </cell>
          <cell r="Q211">
            <v>0.01</v>
          </cell>
          <cell r="R211">
            <v>0.01</v>
          </cell>
          <cell r="S211">
            <v>3000000</v>
          </cell>
          <cell r="T211">
            <v>1445101.8</v>
          </cell>
          <cell r="U211">
            <v>4445101.82</v>
          </cell>
          <cell r="V211">
            <v>1899298.65</v>
          </cell>
          <cell r="W211">
            <v>0</v>
          </cell>
          <cell r="X211">
            <v>0</v>
          </cell>
          <cell r="Y211">
            <v>1078201.3400000001</v>
          </cell>
          <cell r="Z211">
            <v>2977499.99</v>
          </cell>
          <cell r="AA211">
            <v>971108.56</v>
          </cell>
          <cell r="AB211">
            <v>3000000.01</v>
          </cell>
          <cell r="AC211">
            <v>3000000</v>
          </cell>
          <cell r="AD211">
            <v>366900.45999999996</v>
          </cell>
          <cell r="AE211">
            <v>7338009.0299999993</v>
          </cell>
          <cell r="AF211">
            <v>400000</v>
          </cell>
          <cell r="AG211">
            <v>2950000</v>
          </cell>
          <cell r="AH211">
            <v>2649216.81</v>
          </cell>
          <cell r="AI211">
            <v>5999216.8100000005</v>
          </cell>
          <cell r="AJ211" t="str">
            <v>11-38120910</v>
          </cell>
          <cell r="AK211" t="str">
            <v>Maria Rita de Cássia Buzzar</v>
          </cell>
        </row>
        <row r="212">
          <cell r="A212" t="str">
            <v>984885</v>
          </cell>
          <cell r="B212" t="str">
            <v>O Poeta da Vila</v>
          </cell>
          <cell r="C212" t="str">
            <v>Movi&amp;Art Produções Cinematográficas LTDA.</v>
          </cell>
          <cell r="D212" t="str">
            <v>SP</v>
          </cell>
          <cell r="E212" t="str">
            <v>Produção Cinematográfica</v>
          </cell>
          <cell r="F212">
            <v>456</v>
          </cell>
          <cell r="G212">
            <v>38016</v>
          </cell>
          <cell r="H212">
            <v>35739</v>
          </cell>
          <cell r="I212">
            <v>38049</v>
          </cell>
          <cell r="J212">
            <v>38016</v>
          </cell>
          <cell r="K212" t="str">
            <v>Captação Parcial</v>
          </cell>
          <cell r="L212">
            <v>2331086.2000000002</v>
          </cell>
          <cell r="M212">
            <v>3000000</v>
          </cell>
          <cell r="N212">
            <v>0</v>
          </cell>
          <cell r="O212">
            <v>0</v>
          </cell>
          <cell r="P212">
            <v>5331086.2</v>
          </cell>
          <cell r="Q212">
            <v>0</v>
          </cell>
          <cell r="R212">
            <v>0</v>
          </cell>
          <cell r="S212">
            <v>0</v>
          </cell>
          <cell r="T212">
            <v>195585.83</v>
          </cell>
          <cell r="U212">
            <v>195585.83</v>
          </cell>
          <cell r="V212">
            <v>1614955.51</v>
          </cell>
          <cell r="W212">
            <v>0</v>
          </cell>
          <cell r="X212">
            <v>0</v>
          </cell>
          <cell r="Y212">
            <v>0</v>
          </cell>
          <cell r="Z212">
            <v>1614955.51</v>
          </cell>
          <cell r="AA212">
            <v>716130.69000000018</v>
          </cell>
          <cell r="AB212">
            <v>3000000</v>
          </cell>
          <cell r="AC212">
            <v>0</v>
          </cell>
          <cell r="AD212">
            <v>195585.83</v>
          </cell>
          <cell r="AE212">
            <v>3911716.5200000005</v>
          </cell>
          <cell r="AF212">
            <v>650000</v>
          </cell>
          <cell r="AG212">
            <v>1130000</v>
          </cell>
          <cell r="AH212">
            <v>0</v>
          </cell>
          <cell r="AI212">
            <v>1780000</v>
          </cell>
          <cell r="AJ212" t="str">
            <v>11 37223691</v>
          </cell>
          <cell r="AK212" t="str">
            <v>Paulo Ulisses Maia Dantas</v>
          </cell>
        </row>
        <row r="213">
          <cell r="A213" t="str">
            <v>993431</v>
          </cell>
          <cell r="B213" t="str">
            <v>Noite de São João</v>
          </cell>
          <cell r="C213" t="str">
            <v>N.G.M. Produções &amp; Promoções LTDA.</v>
          </cell>
          <cell r="D213" t="str">
            <v>RS</v>
          </cell>
          <cell r="E213" t="str">
            <v>Produção Cinematográfica</v>
          </cell>
          <cell r="F213">
            <v>465</v>
          </cell>
          <cell r="G213">
            <v>38016</v>
          </cell>
          <cell r="H213">
            <v>36370</v>
          </cell>
          <cell r="I213">
            <v>36908</v>
          </cell>
          <cell r="J213">
            <v>38016</v>
          </cell>
          <cell r="K213" t="str">
            <v>Captação Parcial</v>
          </cell>
          <cell r="L213">
            <v>0</v>
          </cell>
          <cell r="M213">
            <v>2207063.9</v>
          </cell>
          <cell r="N213">
            <v>0</v>
          </cell>
          <cell r="O213">
            <v>0</v>
          </cell>
          <cell r="P213">
            <v>2207063.9</v>
          </cell>
          <cell r="Q213">
            <v>700000</v>
          </cell>
          <cell r="R213">
            <v>0</v>
          </cell>
          <cell r="S213">
            <v>300000</v>
          </cell>
          <cell r="T213">
            <v>1488016.12</v>
          </cell>
          <cell r="U213">
            <v>2488016.12</v>
          </cell>
          <cell r="V213">
            <v>0</v>
          </cell>
          <cell r="W213">
            <v>1000000.88</v>
          </cell>
          <cell r="X213">
            <v>0</v>
          </cell>
          <cell r="Y213">
            <v>0</v>
          </cell>
          <cell r="Z213">
            <v>1000000.88</v>
          </cell>
          <cell r="AA213">
            <v>700000</v>
          </cell>
          <cell r="AB213">
            <v>1207063.02</v>
          </cell>
          <cell r="AC213">
            <v>300000</v>
          </cell>
          <cell r="AD213">
            <v>1488016.12</v>
          </cell>
          <cell r="AE213">
            <v>3695079.1399999997</v>
          </cell>
          <cell r="AF213">
            <v>0</v>
          </cell>
          <cell r="AG213">
            <v>410300</v>
          </cell>
          <cell r="AH213">
            <v>0</v>
          </cell>
          <cell r="AI213">
            <v>410300</v>
          </cell>
          <cell r="AJ213" t="str">
            <v>51-33327684</v>
          </cell>
          <cell r="AK213" t="str">
            <v>Gisele Hilltl</v>
          </cell>
        </row>
        <row r="214">
          <cell r="A214" t="str">
            <v>000298</v>
          </cell>
          <cell r="B214" t="str">
            <v>DE NONÔ A JK  (Título Provisório)</v>
          </cell>
          <cell r="C214" t="str">
            <v>CARIBE PRODUÇÕES LTDA.</v>
          </cell>
          <cell r="D214" t="str">
            <v>RJ</v>
          </cell>
          <cell r="E214" t="str">
            <v>Produção Cinematográfica</v>
          </cell>
          <cell r="F214">
            <v>491</v>
          </cell>
          <cell r="G214">
            <v>38016</v>
          </cell>
          <cell r="H214">
            <v>36854</v>
          </cell>
          <cell r="I214" t="str">
            <v>Não houve</v>
          </cell>
          <cell r="J214">
            <v>38016</v>
          </cell>
          <cell r="K214" t="str">
            <v>Captação Parcial</v>
          </cell>
          <cell r="L214">
            <v>793391.61</v>
          </cell>
          <cell r="M214">
            <v>2381374.8199999998</v>
          </cell>
          <cell r="N214">
            <v>0</v>
          </cell>
          <cell r="O214">
            <v>793391.61</v>
          </cell>
          <cell r="P214">
            <v>3968158.0399999996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793391.61</v>
          </cell>
          <cell r="AB214">
            <v>2381374.8199999998</v>
          </cell>
          <cell r="AC214">
            <v>0</v>
          </cell>
          <cell r="AD214">
            <v>793391.61</v>
          </cell>
          <cell r="AE214">
            <v>3968158.0399999996</v>
          </cell>
          <cell r="AF214">
            <v>32395.38</v>
          </cell>
          <cell r="AG214">
            <v>409299</v>
          </cell>
          <cell r="AH214">
            <v>0</v>
          </cell>
          <cell r="AI214">
            <v>441694.38</v>
          </cell>
          <cell r="AJ214" t="str">
            <v>21-25075115</v>
          </cell>
          <cell r="AK214" t="str">
            <v>Nei Sroulevich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LTDA.</v>
          </cell>
          <cell r="D215" t="str">
            <v>SP</v>
          </cell>
          <cell r="E215" t="str">
            <v>Produção Cinematográfica</v>
          </cell>
          <cell r="F215">
            <v>494</v>
          </cell>
          <cell r="G215">
            <v>38016</v>
          </cell>
          <cell r="H215">
            <v>36868</v>
          </cell>
          <cell r="I215">
            <v>37099</v>
          </cell>
          <cell r="J215">
            <v>38016</v>
          </cell>
          <cell r="K215" t="str">
            <v>Pauta Prorrogação</v>
          </cell>
          <cell r="L215">
            <v>0</v>
          </cell>
          <cell r="M215">
            <v>1134758.6100000001</v>
          </cell>
          <cell r="N215">
            <v>0</v>
          </cell>
          <cell r="O215">
            <v>0</v>
          </cell>
          <cell r="P215">
            <v>1134758.6100000001</v>
          </cell>
          <cell r="Q215">
            <v>0</v>
          </cell>
          <cell r="R215">
            <v>594128.69999999995</v>
          </cell>
          <cell r="S215">
            <v>790000</v>
          </cell>
          <cell r="T215">
            <v>557221.84</v>
          </cell>
          <cell r="U215">
            <v>1941350.54</v>
          </cell>
          <cell r="V215">
            <v>0</v>
          </cell>
          <cell r="W215">
            <v>290000</v>
          </cell>
          <cell r="X215">
            <v>0</v>
          </cell>
          <cell r="Y215">
            <v>0</v>
          </cell>
          <cell r="Z215">
            <v>290000</v>
          </cell>
          <cell r="AA215">
            <v>0</v>
          </cell>
          <cell r="AB215">
            <v>1438887.31</v>
          </cell>
          <cell r="AC215">
            <v>790000</v>
          </cell>
          <cell r="AD215">
            <v>557221.84</v>
          </cell>
          <cell r="AE215">
            <v>2786109.1500000004</v>
          </cell>
          <cell r="AF215">
            <v>0</v>
          </cell>
          <cell r="AG215">
            <v>1312442</v>
          </cell>
          <cell r="AH215">
            <v>0</v>
          </cell>
          <cell r="AI215">
            <v>1312442</v>
          </cell>
          <cell r="AJ215" t="str">
            <v>11-30269400</v>
          </cell>
          <cell r="AK215" t="str">
            <v>Paulo Morelli</v>
          </cell>
        </row>
        <row r="216">
          <cell r="A216" t="str">
            <v>011947</v>
          </cell>
          <cell r="B216" t="str">
            <v>Passageiro (O)</v>
          </cell>
          <cell r="C216" t="str">
            <v>Hangar Filmes Produções Artísticas LTDA.</v>
          </cell>
          <cell r="D216" t="str">
            <v>RJ</v>
          </cell>
          <cell r="E216" t="str">
            <v>Produção Cinematográfica</v>
          </cell>
          <cell r="F216">
            <v>518</v>
          </cell>
          <cell r="G216">
            <v>38016</v>
          </cell>
          <cell r="H216">
            <v>37200</v>
          </cell>
          <cell r="I216" t="str">
            <v>Não houve</v>
          </cell>
          <cell r="J216">
            <v>38016</v>
          </cell>
          <cell r="K216" t="str">
            <v>Captação Parcial</v>
          </cell>
          <cell r="L216">
            <v>817641.88</v>
          </cell>
          <cell r="M216">
            <v>2182358.12</v>
          </cell>
          <cell r="N216">
            <v>0</v>
          </cell>
          <cell r="O216">
            <v>1586359</v>
          </cell>
          <cell r="P216">
            <v>4586359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817641.88</v>
          </cell>
          <cell r="AB216">
            <v>2182358.12</v>
          </cell>
          <cell r="AC216">
            <v>0</v>
          </cell>
          <cell r="AD216">
            <v>1586359</v>
          </cell>
          <cell r="AE216">
            <v>4586359</v>
          </cell>
          <cell r="AF216">
            <v>0</v>
          </cell>
          <cell r="AG216">
            <v>580000</v>
          </cell>
          <cell r="AH216">
            <v>0</v>
          </cell>
          <cell r="AI216">
            <v>580000</v>
          </cell>
          <cell r="AJ216" t="str">
            <v>21-25531613</v>
          </cell>
          <cell r="AK216" t="str">
            <v>Cesário de Mello Franco</v>
          </cell>
        </row>
        <row r="217">
          <cell r="A217" t="str">
            <v>011954</v>
          </cell>
          <cell r="B217" t="str">
            <v>Homem que Inventou uma Estória de Cinema (O)</v>
          </cell>
          <cell r="C217" t="str">
            <v>Lapfilme Produções Cinematográficas LTDA.</v>
          </cell>
          <cell r="D217" t="str">
            <v>SP</v>
          </cell>
          <cell r="E217" t="str">
            <v>Produção Cinematográfica</v>
          </cell>
          <cell r="F217">
            <v>519</v>
          </cell>
          <cell r="G217">
            <v>38016</v>
          </cell>
          <cell r="H217">
            <v>37083</v>
          </cell>
          <cell r="I217">
            <v>38030</v>
          </cell>
          <cell r="J217">
            <v>38016</v>
          </cell>
          <cell r="K217" t="str">
            <v>Captação Parcial</v>
          </cell>
          <cell r="L217">
            <v>0</v>
          </cell>
          <cell r="M217">
            <v>1381267.26</v>
          </cell>
          <cell r="N217">
            <v>0</v>
          </cell>
          <cell r="O217">
            <v>345316.81</v>
          </cell>
          <cell r="P217">
            <v>1726584.07</v>
          </cell>
          <cell r="Q217">
            <v>1251054.03</v>
          </cell>
          <cell r="R217">
            <v>0.01</v>
          </cell>
          <cell r="S217">
            <v>0</v>
          </cell>
          <cell r="T217">
            <v>512212.47999999998</v>
          </cell>
          <cell r="U217">
            <v>1763266.52</v>
          </cell>
          <cell r="V217">
            <v>93113</v>
          </cell>
          <cell r="W217">
            <v>366886.77</v>
          </cell>
          <cell r="X217">
            <v>0</v>
          </cell>
          <cell r="Y217">
            <v>258987.74</v>
          </cell>
          <cell r="Z217">
            <v>718987.51</v>
          </cell>
          <cell r="AA217">
            <v>1157941.03</v>
          </cell>
          <cell r="AB217">
            <v>1014380.5</v>
          </cell>
          <cell r="AC217">
            <v>0</v>
          </cell>
          <cell r="AD217">
            <v>598541.55000000005</v>
          </cell>
          <cell r="AE217">
            <v>2770863.08</v>
          </cell>
          <cell r="AF217">
            <v>0</v>
          </cell>
          <cell r="AG217">
            <v>1014380</v>
          </cell>
          <cell r="AH217">
            <v>0</v>
          </cell>
          <cell r="AI217">
            <v>1014380</v>
          </cell>
          <cell r="AJ217" t="str">
            <v>11-36736979</v>
          </cell>
          <cell r="AK217" t="str">
            <v>Luiz Alberto Mendes Pereira</v>
          </cell>
        </row>
        <row r="218">
          <cell r="A218" t="str">
            <v>011960</v>
          </cell>
          <cell r="B218" t="str">
            <v>Vida Como Ela É  Especial Para a TV (A)</v>
          </cell>
          <cell r="C218" t="str">
            <v>Vulpeculae Produções Artísitcas LTDA.</v>
          </cell>
          <cell r="D218" t="str">
            <v>RJ</v>
          </cell>
          <cell r="E218" t="str">
            <v>Produção Televisiva</v>
          </cell>
          <cell r="F218">
            <v>521</v>
          </cell>
          <cell r="G218">
            <v>38016</v>
          </cell>
          <cell r="H218">
            <v>37256</v>
          </cell>
          <cell r="I218" t="str">
            <v>Não houve</v>
          </cell>
          <cell r="J218">
            <v>38016</v>
          </cell>
          <cell r="K218" t="str">
            <v>Aguarda Captação de Recursos</v>
          </cell>
          <cell r="L218">
            <v>0</v>
          </cell>
          <cell r="M218">
            <v>180481.38</v>
          </cell>
          <cell r="N218">
            <v>0</v>
          </cell>
          <cell r="O218">
            <v>45120.34</v>
          </cell>
          <cell r="P218">
            <v>225601.72</v>
          </cell>
          <cell r="Q218">
            <v>180481.38</v>
          </cell>
          <cell r="R218">
            <v>0</v>
          </cell>
          <cell r="S218">
            <v>0</v>
          </cell>
          <cell r="T218">
            <v>0</v>
          </cell>
          <cell r="U218">
            <v>180481.38</v>
          </cell>
          <cell r="V218">
            <v>0</v>
          </cell>
          <cell r="W218">
            <v>180481.38</v>
          </cell>
          <cell r="X218">
            <v>0</v>
          </cell>
          <cell r="Y218">
            <v>0</v>
          </cell>
          <cell r="Z218">
            <v>180481.38</v>
          </cell>
          <cell r="AA218">
            <v>180481.38</v>
          </cell>
          <cell r="AB218">
            <v>0</v>
          </cell>
          <cell r="AC218">
            <v>0</v>
          </cell>
          <cell r="AD218">
            <v>45120.34</v>
          </cell>
          <cell r="AE218">
            <v>225601.71999999997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 t="str">
            <v>21-22443819</v>
          </cell>
          <cell r="AK218" t="str">
            <v>Nelson Rodrigues</v>
          </cell>
        </row>
        <row r="219">
          <cell r="A219" t="str">
            <v>030325</v>
          </cell>
          <cell r="B219" t="str">
            <v>A CASA DE AREIA</v>
          </cell>
          <cell r="C219" t="str">
            <v>Conspiração Filmes Entretenimento S/A</v>
          </cell>
          <cell r="D219" t="str">
            <v>RJ</v>
          </cell>
          <cell r="E219" t="str">
            <v>Produção Cinematográfica</v>
          </cell>
          <cell r="F219">
            <v>44</v>
          </cell>
          <cell r="G219">
            <v>38019</v>
          </cell>
          <cell r="H219">
            <v>38019</v>
          </cell>
          <cell r="I219" t="str">
            <v>Não houve</v>
          </cell>
          <cell r="J219" t="str">
            <v>-</v>
          </cell>
          <cell r="K219" t="str">
            <v>Aguarda Captação de Recursos</v>
          </cell>
          <cell r="L219">
            <v>2000000</v>
          </cell>
          <cell r="M219">
            <v>3000000</v>
          </cell>
          <cell r="N219">
            <v>3000000</v>
          </cell>
          <cell r="O219">
            <v>2214730.9</v>
          </cell>
          <cell r="P219">
            <v>10214730.9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2000000</v>
          </cell>
          <cell r="AB219">
            <v>3000000</v>
          </cell>
          <cell r="AC219">
            <v>3000000</v>
          </cell>
          <cell r="AD219">
            <v>2214730.9</v>
          </cell>
          <cell r="AE219">
            <v>10214730.9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 t="str">
            <v>21-3237-1000</v>
          </cell>
          <cell r="AK219" t="str">
            <v>Leonardo Teixeira Monteiro de Barros</v>
          </cell>
        </row>
        <row r="220">
          <cell r="A220" t="str">
            <v>040005</v>
          </cell>
          <cell r="B220" t="str">
            <v>BISA BIA, BISA BEL</v>
          </cell>
          <cell r="C220" t="str">
            <v>Mapa Filmes do Brasil LTDA.</v>
          </cell>
          <cell r="D220" t="str">
            <v>RJ</v>
          </cell>
          <cell r="E220" t="str">
            <v>Produção Cinematográfica</v>
          </cell>
          <cell r="F220">
            <v>59</v>
          </cell>
          <cell r="G220">
            <v>38019</v>
          </cell>
          <cell r="H220">
            <v>38019</v>
          </cell>
          <cell r="I220" t="str">
            <v>Não houve</v>
          </cell>
          <cell r="J220" t="str">
            <v>-</v>
          </cell>
          <cell r="K220" t="str">
            <v>Aguarda Captação de Recursos</v>
          </cell>
          <cell r="L220">
            <v>0</v>
          </cell>
          <cell r="M220">
            <v>3891233</v>
          </cell>
          <cell r="N220">
            <v>0</v>
          </cell>
          <cell r="O220">
            <v>204801.73</v>
          </cell>
          <cell r="P220">
            <v>4096034.73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3891233</v>
          </cell>
          <cell r="AC220">
            <v>0</v>
          </cell>
          <cell r="AD220">
            <v>204801.73</v>
          </cell>
          <cell r="AE220">
            <v>4096034.73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 t="str">
            <v>21-2557-1880</v>
          </cell>
          <cell r="AK220" t="str">
            <v>José Viana de Oliveira Paula</v>
          </cell>
        </row>
        <row r="221">
          <cell r="A221" t="str">
            <v>023799</v>
          </cell>
          <cell r="B221" t="str">
            <v>DEGOLA FATAL - GLAUBER MORTO (A)</v>
          </cell>
          <cell r="C221" t="str">
            <v xml:space="preserve">Rio de Cinema Produções Culturais </v>
          </cell>
          <cell r="D221" t="str">
            <v>RJ</v>
          </cell>
          <cell r="E221" t="str">
            <v>Exibição Cinematográfica</v>
          </cell>
          <cell r="F221">
            <v>139</v>
          </cell>
          <cell r="G221">
            <v>38019</v>
          </cell>
          <cell r="H221">
            <v>37390</v>
          </cell>
          <cell r="I221">
            <v>38008</v>
          </cell>
          <cell r="J221">
            <v>38019</v>
          </cell>
          <cell r="K221" t="str">
            <v>Captação Parcial</v>
          </cell>
          <cell r="L221">
            <v>95977</v>
          </cell>
          <cell r="M221">
            <v>0</v>
          </cell>
          <cell r="N221">
            <v>0</v>
          </cell>
          <cell r="O221">
            <v>0</v>
          </cell>
          <cell r="P221">
            <v>95977</v>
          </cell>
          <cell r="Q221">
            <v>0</v>
          </cell>
          <cell r="R221">
            <v>41178.15</v>
          </cell>
          <cell r="S221">
            <v>0</v>
          </cell>
          <cell r="T221">
            <v>4798.8500000000004</v>
          </cell>
          <cell r="U221">
            <v>45977</v>
          </cell>
          <cell r="V221">
            <v>45977</v>
          </cell>
          <cell r="W221">
            <v>0</v>
          </cell>
          <cell r="X221">
            <v>0</v>
          </cell>
          <cell r="Y221">
            <v>0</v>
          </cell>
          <cell r="Z221">
            <v>45977</v>
          </cell>
          <cell r="AA221">
            <v>50000</v>
          </cell>
          <cell r="AB221">
            <v>41178.15</v>
          </cell>
          <cell r="AC221">
            <v>0</v>
          </cell>
          <cell r="AD221">
            <v>4798.8500000000004</v>
          </cell>
          <cell r="AE221">
            <v>95977</v>
          </cell>
          <cell r="AF221">
            <v>40000</v>
          </cell>
          <cell r="AG221">
            <v>41178</v>
          </cell>
          <cell r="AH221">
            <v>0</v>
          </cell>
          <cell r="AI221">
            <v>81178</v>
          </cell>
          <cell r="AJ221" t="str">
            <v>21-2215-6477</v>
          </cell>
          <cell r="AK221" t="str">
            <v xml:space="preserve">Ricardo Barros Favilla </v>
          </cell>
        </row>
        <row r="222">
          <cell r="A222" t="str">
            <v>23826</v>
          </cell>
          <cell r="B222" t="str">
            <v xml:space="preserve">Camera 16 mm TV Zero </v>
          </cell>
          <cell r="C222" t="str">
            <v>TV Zero Produções Audiovisuais LTDA.</v>
          </cell>
          <cell r="D222" t="str">
            <v>RJ</v>
          </cell>
          <cell r="E222" t="str">
            <v>Infra-estrutura Técnica Audiovisual</v>
          </cell>
          <cell r="F222">
            <v>147</v>
          </cell>
          <cell r="G222">
            <v>38019</v>
          </cell>
          <cell r="H222">
            <v>37526</v>
          </cell>
          <cell r="I222" t="str">
            <v>Não houve</v>
          </cell>
          <cell r="J222">
            <v>38019</v>
          </cell>
          <cell r="K222" t="str">
            <v>Aguarda Captação de Recursos</v>
          </cell>
          <cell r="L222">
            <v>0</v>
          </cell>
          <cell r="M222">
            <v>376959.23</v>
          </cell>
          <cell r="N222">
            <v>0</v>
          </cell>
          <cell r="O222">
            <v>94239.81</v>
          </cell>
          <cell r="P222">
            <v>471199.04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376959.23</v>
          </cell>
          <cell r="AC222">
            <v>0</v>
          </cell>
          <cell r="AD222">
            <v>94239.81</v>
          </cell>
          <cell r="AE222">
            <v>471199.04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 t="str">
            <v>21-2539-1060</v>
          </cell>
          <cell r="AK222" t="str">
            <v>Renato Barbosa Rodrigues Pereira</v>
          </cell>
        </row>
        <row r="223">
          <cell r="A223" t="str">
            <v>024180</v>
          </cell>
          <cell r="B223" t="str">
            <v>Antropóloga</v>
          </cell>
          <cell r="C223" t="str">
            <v>José Miguel Elíseo Cáceres - ME</v>
          </cell>
          <cell r="D223" t="str">
            <v>SC</v>
          </cell>
          <cell r="E223" t="str">
            <v>Produção Cinematográfica</v>
          </cell>
          <cell r="F223">
            <v>214</v>
          </cell>
          <cell r="G223">
            <v>38019</v>
          </cell>
          <cell r="H223">
            <v>37930</v>
          </cell>
          <cell r="I223" t="str">
            <v>Não houve</v>
          </cell>
          <cell r="J223">
            <v>38019</v>
          </cell>
          <cell r="K223" t="str">
            <v>Aguarda Captação de Recursos</v>
          </cell>
          <cell r="L223">
            <v>466167.11</v>
          </cell>
          <cell r="M223">
            <v>200000</v>
          </cell>
          <cell r="N223">
            <v>131400</v>
          </cell>
          <cell r="O223">
            <v>900000</v>
          </cell>
          <cell r="P223">
            <v>1697567.1099999999</v>
          </cell>
          <cell r="Q223">
            <v>200000</v>
          </cell>
          <cell r="R223">
            <v>0</v>
          </cell>
          <cell r="S223">
            <v>0</v>
          </cell>
          <cell r="T223">
            <v>0</v>
          </cell>
          <cell r="U223">
            <v>200000</v>
          </cell>
          <cell r="V223">
            <v>0</v>
          </cell>
          <cell r="W223">
            <v>200000</v>
          </cell>
          <cell r="X223">
            <v>0</v>
          </cell>
          <cell r="Y223">
            <v>0</v>
          </cell>
          <cell r="Z223">
            <v>200000</v>
          </cell>
          <cell r="AA223">
            <v>666167.11</v>
          </cell>
          <cell r="AB223">
            <v>0</v>
          </cell>
          <cell r="AC223">
            <v>131400</v>
          </cell>
          <cell r="AD223">
            <v>900000</v>
          </cell>
          <cell r="AE223">
            <v>1697567.1099999999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 t="str">
            <v>48-244-2183</v>
          </cell>
          <cell r="AK223" t="str">
            <v>José Miguel Elíseo Cáceres</v>
          </cell>
        </row>
        <row r="224">
          <cell r="A224" t="str">
            <v>030049</v>
          </cell>
          <cell r="B224" t="str">
            <v>O PIOR VOCÊ NÃO SABE</v>
          </cell>
          <cell r="C224" t="str">
            <v>Tsunamy Filmes e Produções LTDA.</v>
          </cell>
          <cell r="D224" t="str">
            <v>RJ</v>
          </cell>
          <cell r="E224" t="str">
            <v>Produção Cinematográfica</v>
          </cell>
          <cell r="F224">
            <v>256</v>
          </cell>
          <cell r="G224">
            <v>38019</v>
          </cell>
          <cell r="H224">
            <v>37953</v>
          </cell>
          <cell r="I224" t="str">
            <v>Não houve</v>
          </cell>
          <cell r="J224">
            <v>38019</v>
          </cell>
          <cell r="K224" t="str">
            <v>Aguarda Captação de Recursos</v>
          </cell>
          <cell r="L224">
            <v>500000</v>
          </cell>
          <cell r="M224">
            <v>1148460.8600000001</v>
          </cell>
          <cell r="N224">
            <v>0</v>
          </cell>
          <cell r="O224">
            <v>86761.1</v>
          </cell>
          <cell r="P224">
            <v>1735221.9600000002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500000</v>
          </cell>
          <cell r="AB224">
            <v>1148460.8600000001</v>
          </cell>
          <cell r="AC224">
            <v>0</v>
          </cell>
          <cell r="AD224">
            <v>86761.1</v>
          </cell>
          <cell r="AE224">
            <v>1735221.9600000002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 t="str">
            <v>(21)24314797</v>
          </cell>
          <cell r="AK224" t="str">
            <v>José Carvalho de Azevedo</v>
          </cell>
        </row>
        <row r="225">
          <cell r="A225" t="str">
            <v>030136</v>
          </cell>
          <cell r="B225" t="str">
            <v>Faixa de Areia</v>
          </cell>
          <cell r="C225" t="str">
            <v>DK Produções ME</v>
          </cell>
          <cell r="D225" t="str">
            <v>RJ</v>
          </cell>
          <cell r="E225" t="str">
            <v>Produção Cinematográfica</v>
          </cell>
          <cell r="F225">
            <v>298</v>
          </cell>
          <cell r="G225">
            <v>38019</v>
          </cell>
          <cell r="H225">
            <v>37855</v>
          </cell>
          <cell r="I225" t="str">
            <v>Não houve</v>
          </cell>
          <cell r="J225">
            <v>38019</v>
          </cell>
          <cell r="K225" t="str">
            <v>Aguarda Captação de Recursos</v>
          </cell>
          <cell r="L225">
            <v>162627.21</v>
          </cell>
          <cell r="M225">
            <v>400000</v>
          </cell>
          <cell r="N225">
            <v>0</v>
          </cell>
          <cell r="O225">
            <v>257587.55</v>
          </cell>
          <cell r="P225">
            <v>820214.76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162627.21</v>
          </cell>
          <cell r="AB225">
            <v>400000</v>
          </cell>
          <cell r="AC225">
            <v>0</v>
          </cell>
          <cell r="AD225">
            <v>257587.55</v>
          </cell>
          <cell r="AE225">
            <v>820214.76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22390926</v>
          </cell>
          <cell r="AK225" t="str">
            <v>Daniela Kallmann</v>
          </cell>
        </row>
        <row r="226">
          <cell r="A226" t="str">
            <v>040003</v>
          </cell>
          <cell r="B226" t="str">
            <v>Nossa vida não vale um chevrolet</v>
          </cell>
          <cell r="C226" t="str">
            <v>Sequência 1 S/C LTDA.</v>
          </cell>
          <cell r="D226" t="str">
            <v>SP</v>
          </cell>
          <cell r="E226" t="str">
            <v>Produção Cinematográfica</v>
          </cell>
          <cell r="F226">
            <v>57</v>
          </cell>
          <cell r="G226">
            <v>38020</v>
          </cell>
          <cell r="H226">
            <v>38020</v>
          </cell>
          <cell r="I226" t="str">
            <v>Não houve</v>
          </cell>
          <cell r="J226" t="str">
            <v>-</v>
          </cell>
          <cell r="K226" t="str">
            <v>Aguarda Captação de Recursos</v>
          </cell>
          <cell r="L226">
            <v>600000</v>
          </cell>
          <cell r="M226">
            <v>1049073.1000000001</v>
          </cell>
          <cell r="N226">
            <v>0</v>
          </cell>
          <cell r="O226">
            <v>177403.97</v>
          </cell>
          <cell r="P226">
            <v>1826477.07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600000</v>
          </cell>
          <cell r="AB226">
            <v>1049073.1000000001</v>
          </cell>
          <cell r="AC226">
            <v>0</v>
          </cell>
          <cell r="AD226">
            <v>177403.97</v>
          </cell>
          <cell r="AE226">
            <v>1826477.07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 t="str">
            <v>11-3826-0248</v>
          </cell>
          <cell r="AK226" t="str">
            <v>Reinaldo Pinheiro / Miriam Schenkman Chnaiderman</v>
          </cell>
        </row>
        <row r="227">
          <cell r="A227" t="str">
            <v>020002</v>
          </cell>
          <cell r="B227" t="str">
            <v>Horizontes</v>
          </cell>
          <cell r="C227" t="str">
            <v>Empresa Cinematográfica Pampeana LTDA.</v>
          </cell>
          <cell r="D227" t="str">
            <v>RS</v>
          </cell>
          <cell r="E227" t="str">
            <v>Videofonográfica</v>
          </cell>
          <cell r="F227">
            <v>115</v>
          </cell>
          <cell r="G227">
            <v>38020</v>
          </cell>
          <cell r="H227">
            <v>37610</v>
          </cell>
          <cell r="I227" t="str">
            <v>Não houve</v>
          </cell>
          <cell r="J227">
            <v>38020</v>
          </cell>
          <cell r="K227" t="str">
            <v>Captação Parcial</v>
          </cell>
          <cell r="L227">
            <v>0</v>
          </cell>
          <cell r="M227">
            <v>781317.03</v>
          </cell>
          <cell r="N227">
            <v>0</v>
          </cell>
          <cell r="O227">
            <v>538767.23</v>
          </cell>
          <cell r="P227">
            <v>1320084.26</v>
          </cell>
          <cell r="Q227">
            <v>0</v>
          </cell>
          <cell r="R227">
            <v>705125.42</v>
          </cell>
          <cell r="S227">
            <v>0</v>
          </cell>
          <cell r="T227">
            <v>546880.48</v>
          </cell>
          <cell r="U227">
            <v>1252005.8999999999</v>
          </cell>
          <cell r="V227">
            <v>0</v>
          </cell>
          <cell r="W227">
            <v>0.01</v>
          </cell>
          <cell r="X227">
            <v>0</v>
          </cell>
          <cell r="Y227">
            <v>538767.23</v>
          </cell>
          <cell r="Z227">
            <v>538767.24</v>
          </cell>
          <cell r="AA227">
            <v>0</v>
          </cell>
          <cell r="AB227">
            <v>1486442.4400000002</v>
          </cell>
          <cell r="AC227">
            <v>0</v>
          </cell>
          <cell r="AD227">
            <v>546880.48</v>
          </cell>
          <cell r="AE227">
            <v>2033322.9200000002</v>
          </cell>
          <cell r="AF227">
            <v>0</v>
          </cell>
          <cell r="AG227">
            <v>359000</v>
          </cell>
          <cell r="AH227">
            <v>0</v>
          </cell>
          <cell r="AI227">
            <v>359000</v>
          </cell>
          <cell r="AJ227">
            <v>5132277992</v>
          </cell>
          <cell r="AK227" t="str">
            <v>Henrique Freitas Lima</v>
          </cell>
        </row>
        <row r="228">
          <cell r="A228" t="str">
            <v>030126</v>
          </cell>
          <cell r="B228" t="str">
            <v>HERMANOS</v>
          </cell>
          <cell r="C228" t="str">
            <v>Empresa Cinematográfica Pampeana LTDA.</v>
          </cell>
          <cell r="D228" t="str">
            <v>RS</v>
          </cell>
          <cell r="E228" t="str">
            <v>Produção Cinematográfica</v>
          </cell>
          <cell r="F228">
            <v>292</v>
          </cell>
          <cell r="G228">
            <v>38020</v>
          </cell>
          <cell r="H228">
            <v>37935</v>
          </cell>
          <cell r="I228" t="str">
            <v>Não houve</v>
          </cell>
          <cell r="J228">
            <v>38020</v>
          </cell>
          <cell r="K228" t="str">
            <v>Aguarda Captação de Recursos</v>
          </cell>
          <cell r="L228">
            <v>0</v>
          </cell>
          <cell r="M228">
            <v>2800000</v>
          </cell>
          <cell r="N228">
            <v>0</v>
          </cell>
          <cell r="O228">
            <v>1915003.34</v>
          </cell>
          <cell r="P228">
            <v>4715003.34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2800000</v>
          </cell>
          <cell r="AC228">
            <v>0</v>
          </cell>
          <cell r="AD228">
            <v>1915003.34</v>
          </cell>
          <cell r="AE228">
            <v>4715003.34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5132277992</v>
          </cell>
          <cell r="AK228" t="str">
            <v>Henrique Freitas Lima</v>
          </cell>
        </row>
        <row r="229">
          <cell r="A229" t="str">
            <v>014549</v>
          </cell>
          <cell r="B229" t="str">
            <v>Desafogados Vestígios da Tempestade</v>
          </cell>
          <cell r="C229" t="str">
            <v xml:space="preserve">Araucária Produções Artísticas </v>
          </cell>
          <cell r="D229" t="str">
            <v>PR</v>
          </cell>
          <cell r="E229" t="str">
            <v>Produção Cinematográfica</v>
          </cell>
          <cell r="F229">
            <v>111</v>
          </cell>
          <cell r="G229">
            <v>38021</v>
          </cell>
          <cell r="H229">
            <v>37256</v>
          </cell>
          <cell r="I229" t="str">
            <v>Não houve</v>
          </cell>
          <cell r="J229">
            <v>38021</v>
          </cell>
          <cell r="K229" t="str">
            <v>Aguarda Captação de Recursos</v>
          </cell>
          <cell r="L229">
            <v>898787.33</v>
          </cell>
          <cell r="M229">
            <v>0</v>
          </cell>
          <cell r="N229">
            <v>0</v>
          </cell>
          <cell r="O229">
            <v>1246289.83</v>
          </cell>
          <cell r="P229">
            <v>2145077.16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898787.33</v>
          </cell>
          <cell r="AB229">
            <v>0</v>
          </cell>
          <cell r="AC229">
            <v>0</v>
          </cell>
          <cell r="AD229">
            <v>1246289.83</v>
          </cell>
          <cell r="AE229">
            <v>2145077.16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 t="str">
            <v>41-3361539</v>
          </cell>
          <cell r="AK229" t="str">
            <v>Cloris de Souza Ferreira</v>
          </cell>
        </row>
        <row r="230">
          <cell r="A230" t="str">
            <v>023734</v>
          </cell>
          <cell r="B230" t="str">
            <v>Seja o Que Deus Quiser!- Comercialização</v>
          </cell>
          <cell r="C230" t="str">
            <v xml:space="preserve">Cinema Brasil Digital LTDA. </v>
          </cell>
          <cell r="D230" t="str">
            <v>RJ</v>
          </cell>
          <cell r="E230" t="str">
            <v>Produção Cinematográfica</v>
          </cell>
          <cell r="F230">
            <v>132</v>
          </cell>
          <cell r="G230">
            <v>38021</v>
          </cell>
          <cell r="H230">
            <v>37435</v>
          </cell>
          <cell r="I230" t="str">
            <v>Não houve</v>
          </cell>
          <cell r="J230">
            <v>38021</v>
          </cell>
          <cell r="K230" t="str">
            <v>Cancelamento Solicitado</v>
          </cell>
          <cell r="L230">
            <v>0</v>
          </cell>
          <cell r="M230">
            <v>424042.95</v>
          </cell>
          <cell r="N230">
            <v>0</v>
          </cell>
          <cell r="O230">
            <v>106010.69</v>
          </cell>
          <cell r="P230">
            <v>530053.64</v>
          </cell>
          <cell r="Q230">
            <v>0</v>
          </cell>
          <cell r="R230">
            <v>0</v>
          </cell>
          <cell r="S230">
            <v>167690.97</v>
          </cell>
          <cell r="T230">
            <v>0</v>
          </cell>
          <cell r="U230">
            <v>167690.97</v>
          </cell>
          <cell r="V230">
            <v>0</v>
          </cell>
          <cell r="W230">
            <v>167690.97</v>
          </cell>
          <cell r="X230">
            <v>0</v>
          </cell>
          <cell r="Y230">
            <v>0</v>
          </cell>
          <cell r="Z230">
            <v>167690.97</v>
          </cell>
          <cell r="AA230">
            <v>0</v>
          </cell>
          <cell r="AB230">
            <v>256351.98</v>
          </cell>
          <cell r="AC230">
            <v>167690.97</v>
          </cell>
          <cell r="AD230">
            <v>106010.69</v>
          </cell>
          <cell r="AE230">
            <v>530053.64</v>
          </cell>
          <cell r="AF230">
            <v>0</v>
          </cell>
          <cell r="AG230">
            <v>0</v>
          </cell>
          <cell r="AH230">
            <v>167690.97</v>
          </cell>
          <cell r="AI230">
            <v>167690.97</v>
          </cell>
          <cell r="AJ230" t="str">
            <v>21-2267-3336</v>
          </cell>
          <cell r="AK230" t="str">
            <v>Murilo Navarro de Salles</v>
          </cell>
        </row>
        <row r="231">
          <cell r="A231" t="str">
            <v>023871</v>
          </cell>
          <cell r="B231" t="str">
            <v xml:space="preserve">FALA TU (Ex-Rap no Rio) </v>
          </cell>
          <cell r="C231" t="str">
            <v>Matizar Produções Artísticas LTDA.</v>
          </cell>
          <cell r="D231" t="str">
            <v>RJ</v>
          </cell>
          <cell r="E231" t="str">
            <v>Produção Cinematográfica</v>
          </cell>
          <cell r="F231">
            <v>153</v>
          </cell>
          <cell r="G231">
            <v>38021</v>
          </cell>
          <cell r="H231">
            <v>37537</v>
          </cell>
          <cell r="I231">
            <v>37659</v>
          </cell>
          <cell r="J231">
            <v>38021</v>
          </cell>
          <cell r="K231" t="str">
            <v>Captação Parcial</v>
          </cell>
          <cell r="L231">
            <v>100000</v>
          </cell>
          <cell r="M231">
            <v>150000</v>
          </cell>
          <cell r="N231">
            <v>0</v>
          </cell>
          <cell r="O231">
            <v>79554.12</v>
          </cell>
          <cell r="P231">
            <v>329554.12</v>
          </cell>
          <cell r="Q231">
            <v>50000</v>
          </cell>
          <cell r="R231">
            <v>50000</v>
          </cell>
          <cell r="S231">
            <v>0</v>
          </cell>
          <cell r="T231">
            <v>0</v>
          </cell>
          <cell r="U231">
            <v>100000</v>
          </cell>
          <cell r="V231">
            <v>50000</v>
          </cell>
          <cell r="W231">
            <v>0</v>
          </cell>
          <cell r="X231">
            <v>0</v>
          </cell>
          <cell r="Y231">
            <v>0</v>
          </cell>
          <cell r="Z231">
            <v>50000</v>
          </cell>
          <cell r="AA231">
            <v>100000</v>
          </cell>
          <cell r="AB231">
            <v>200000</v>
          </cell>
          <cell r="AC231">
            <v>0</v>
          </cell>
          <cell r="AD231">
            <v>79554.12</v>
          </cell>
          <cell r="AE231">
            <v>379554.12</v>
          </cell>
          <cell r="AF231">
            <v>56000</v>
          </cell>
          <cell r="AG231">
            <v>150000</v>
          </cell>
          <cell r="AH231">
            <v>0</v>
          </cell>
          <cell r="AI231">
            <v>206000</v>
          </cell>
          <cell r="AJ231" t="str">
            <v>21-38526944</v>
          </cell>
          <cell r="AK231" t="str">
            <v xml:space="preserve">Guilherme Fernandes Cezar Coelho </v>
          </cell>
        </row>
        <row r="232">
          <cell r="A232" t="str">
            <v>024105</v>
          </cell>
          <cell r="B232" t="str">
            <v>Carlos Oswaldo - O Poeta da Luz, O Filme</v>
          </cell>
          <cell r="C232" t="str">
            <v>Pan Eventos e Projetos Culturais LTDA.</v>
          </cell>
          <cell r="D232" t="str">
            <v>RJ</v>
          </cell>
          <cell r="E232" t="str">
            <v>Produção Cinematográfica</v>
          </cell>
          <cell r="F232">
            <v>200</v>
          </cell>
          <cell r="G232">
            <v>38021</v>
          </cell>
          <cell r="H232">
            <v>37867</v>
          </cell>
          <cell r="I232" t="str">
            <v>Não houve</v>
          </cell>
          <cell r="J232">
            <v>38021</v>
          </cell>
          <cell r="K232" t="str">
            <v>Captação Parcial</v>
          </cell>
          <cell r="L232">
            <v>593880.29</v>
          </cell>
          <cell r="M232">
            <v>0</v>
          </cell>
          <cell r="N232">
            <v>0</v>
          </cell>
          <cell r="O232">
            <v>0</v>
          </cell>
          <cell r="P232">
            <v>593880.29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593880.29</v>
          </cell>
          <cell r="AB232">
            <v>0</v>
          </cell>
          <cell r="AC232">
            <v>0</v>
          </cell>
          <cell r="AD232">
            <v>0</v>
          </cell>
          <cell r="AE232">
            <v>593880.29</v>
          </cell>
          <cell r="AF232">
            <v>100000</v>
          </cell>
          <cell r="AG232">
            <v>0</v>
          </cell>
          <cell r="AH232">
            <v>0</v>
          </cell>
          <cell r="AI232">
            <v>100000</v>
          </cell>
          <cell r="AJ232">
            <v>25489796</v>
          </cell>
          <cell r="AK232" t="str">
            <v>Maria Isabel de Brito Antunes Lito</v>
          </cell>
        </row>
        <row r="233">
          <cell r="A233" t="str">
            <v>030148</v>
          </cell>
          <cell r="B233" t="str">
            <v>O Maior Amor do Mundo(EX Como é Grande o Meu Amor Por Você)</v>
          </cell>
          <cell r="C233" t="str">
            <v>Luz Mágica do Leblon Produções LTDA.</v>
          </cell>
          <cell r="D233" t="str">
            <v>RJ</v>
          </cell>
          <cell r="E233" t="str">
            <v>Produção Cinematográfica</v>
          </cell>
          <cell r="F233">
            <v>309</v>
          </cell>
          <cell r="G233">
            <v>38021</v>
          </cell>
          <cell r="H233">
            <v>37956</v>
          </cell>
          <cell r="I233">
            <v>38077</v>
          </cell>
          <cell r="J233">
            <v>38021</v>
          </cell>
          <cell r="K233" t="str">
            <v>Captação Parcial</v>
          </cell>
          <cell r="L233">
            <v>0</v>
          </cell>
          <cell r="M233">
            <v>0</v>
          </cell>
          <cell r="N233">
            <v>100000</v>
          </cell>
          <cell r="O233">
            <v>39650</v>
          </cell>
          <cell r="P233">
            <v>139650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100000</v>
          </cell>
          <cell r="AD233">
            <v>39650</v>
          </cell>
          <cell r="AE233">
            <v>139650</v>
          </cell>
          <cell r="AF233">
            <v>0</v>
          </cell>
          <cell r="AG233">
            <v>0</v>
          </cell>
          <cell r="AH233">
            <v>45000</v>
          </cell>
          <cell r="AI233">
            <v>45000</v>
          </cell>
          <cell r="AJ233" t="str">
            <v>2513 7371</v>
          </cell>
          <cell r="AK233" t="str">
            <v>Renata Maria de Almeida Magalhães</v>
          </cell>
        </row>
        <row r="234">
          <cell r="A234" t="str">
            <v>023955</v>
          </cell>
          <cell r="B234" t="str">
            <v>O Outro Lado da Rua</v>
          </cell>
          <cell r="C234" t="str">
            <v>Neanderthal MB Cinema S/C LTDA.</v>
          </cell>
          <cell r="D234" t="str">
            <v>RJ</v>
          </cell>
          <cell r="E234" t="str">
            <v>Produção Cinematográfica</v>
          </cell>
          <cell r="F234">
            <v>162</v>
          </cell>
          <cell r="G234">
            <v>38022</v>
          </cell>
          <cell r="H234">
            <v>37460</v>
          </cell>
          <cell r="I234">
            <v>37678</v>
          </cell>
          <cell r="J234">
            <v>38022</v>
          </cell>
          <cell r="K234" t="str">
            <v>Captação Parcial</v>
          </cell>
          <cell r="L234">
            <v>458362</v>
          </cell>
          <cell r="M234">
            <v>2000000</v>
          </cell>
          <cell r="N234">
            <v>1468972.9</v>
          </cell>
          <cell r="O234">
            <v>600000</v>
          </cell>
          <cell r="P234">
            <v>4527334.9000000004</v>
          </cell>
          <cell r="Q234">
            <v>0</v>
          </cell>
          <cell r="R234">
            <v>0</v>
          </cell>
          <cell r="S234">
            <v>31028</v>
          </cell>
          <cell r="T234">
            <v>0</v>
          </cell>
          <cell r="U234">
            <v>31028</v>
          </cell>
          <cell r="V234">
            <v>0</v>
          </cell>
          <cell r="W234">
            <v>31028</v>
          </cell>
          <cell r="X234">
            <v>0</v>
          </cell>
          <cell r="Y234">
            <v>0</v>
          </cell>
          <cell r="Z234">
            <v>31028</v>
          </cell>
          <cell r="AA234">
            <v>458362</v>
          </cell>
          <cell r="AB234">
            <v>1968972</v>
          </cell>
          <cell r="AC234">
            <v>1500000.9</v>
          </cell>
          <cell r="AD234">
            <v>600000</v>
          </cell>
          <cell r="AE234">
            <v>4527334.9000000004</v>
          </cell>
          <cell r="AF234">
            <v>0</v>
          </cell>
          <cell r="AG234">
            <v>1499999</v>
          </cell>
          <cell r="AH234">
            <v>1000000</v>
          </cell>
          <cell r="AI234">
            <v>2499999</v>
          </cell>
          <cell r="AJ234" t="str">
            <v>21-3153-6130</v>
          </cell>
          <cell r="AK234" t="str">
            <v>Marcos Bernstein Seixas</v>
          </cell>
        </row>
        <row r="235">
          <cell r="A235" t="str">
            <v>973909</v>
          </cell>
          <cell r="B235" t="str">
            <v>NOVA PRIMAVERA (A)</v>
          </cell>
          <cell r="C235" t="str">
            <v>Notábile Filmes LTDA. - ME</v>
          </cell>
          <cell r="D235" t="str">
            <v>SP</v>
          </cell>
          <cell r="E235" t="str">
            <v>Produção Cinematográfica</v>
          </cell>
          <cell r="F235">
            <v>439</v>
          </cell>
          <cell r="G235">
            <v>38022</v>
          </cell>
          <cell r="H235">
            <v>35773</v>
          </cell>
          <cell r="I235">
            <v>38033</v>
          </cell>
          <cell r="J235">
            <v>38022</v>
          </cell>
          <cell r="K235" t="str">
            <v>Captação Parcial</v>
          </cell>
          <cell r="L235">
            <v>0</v>
          </cell>
          <cell r="M235">
            <v>634446</v>
          </cell>
          <cell r="N235">
            <v>0</v>
          </cell>
          <cell r="O235">
            <v>0</v>
          </cell>
          <cell r="P235">
            <v>634446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634446</v>
          </cell>
          <cell r="AC235">
            <v>0</v>
          </cell>
          <cell r="AD235">
            <v>0</v>
          </cell>
          <cell r="AE235">
            <v>634446</v>
          </cell>
          <cell r="AF235">
            <v>0</v>
          </cell>
          <cell r="AG235">
            <v>281651</v>
          </cell>
          <cell r="AH235">
            <v>0</v>
          </cell>
          <cell r="AI235">
            <v>281651</v>
          </cell>
          <cell r="AJ235" t="str">
            <v>11 55755099</v>
          </cell>
          <cell r="AK235" t="str">
            <v>Ricardo Walter Homuth</v>
          </cell>
        </row>
        <row r="236">
          <cell r="A236" t="str">
            <v>973929</v>
          </cell>
          <cell r="B236" t="str">
            <v>História de um Amor Perfeito</v>
          </cell>
          <cell r="C236" t="str">
            <v>ALMA FILMES LTDA.</v>
          </cell>
          <cell r="D236" t="str">
            <v>MG</v>
          </cell>
          <cell r="E236" t="str">
            <v>Produção Cinematográfica</v>
          </cell>
          <cell r="F236">
            <v>440</v>
          </cell>
          <cell r="G236">
            <v>38022</v>
          </cell>
          <cell r="H236">
            <v>36145</v>
          </cell>
          <cell r="I236">
            <v>36972</v>
          </cell>
          <cell r="J236">
            <v>38022</v>
          </cell>
          <cell r="K236" t="str">
            <v>Aguarda Captação de Recursos</v>
          </cell>
          <cell r="L236">
            <v>0</v>
          </cell>
          <cell r="M236">
            <v>1140626</v>
          </cell>
          <cell r="N236">
            <v>0</v>
          </cell>
          <cell r="O236">
            <v>0</v>
          </cell>
          <cell r="P236">
            <v>1140626</v>
          </cell>
          <cell r="Q236">
            <v>140000</v>
          </cell>
          <cell r="R236">
            <v>140000</v>
          </cell>
          <cell r="S236">
            <v>0</v>
          </cell>
          <cell r="T236">
            <v>0</v>
          </cell>
          <cell r="U236">
            <v>280000</v>
          </cell>
          <cell r="V236">
            <v>140000</v>
          </cell>
          <cell r="W236">
            <v>888357</v>
          </cell>
          <cell r="X236">
            <v>0</v>
          </cell>
          <cell r="Y236">
            <v>0</v>
          </cell>
          <cell r="Z236">
            <v>1028357</v>
          </cell>
          <cell r="AA236">
            <v>0</v>
          </cell>
          <cell r="AB236">
            <v>392269</v>
          </cell>
          <cell r="AC236">
            <v>0</v>
          </cell>
          <cell r="AD236">
            <v>0</v>
          </cell>
          <cell r="AE236">
            <v>392269</v>
          </cell>
          <cell r="AF236">
            <v>0</v>
          </cell>
          <cell r="AG236">
            <v>252269</v>
          </cell>
          <cell r="AH236">
            <v>0</v>
          </cell>
          <cell r="AI236">
            <v>252269</v>
          </cell>
          <cell r="AJ236" t="str">
            <v>31-32269695</v>
          </cell>
          <cell r="AK236" t="str">
            <v>ALMA FILMES LTDA.</v>
          </cell>
        </row>
        <row r="237">
          <cell r="A237" t="str">
            <v>993674</v>
          </cell>
          <cell r="B237" t="str">
            <v>Veias e Vinhos, uma História Brasileira</v>
          </cell>
          <cell r="C237" t="str">
            <v>Oeste Filmes Brasileiros LTDA.</v>
          </cell>
          <cell r="D237" t="str">
            <v>GO</v>
          </cell>
          <cell r="E237" t="str">
            <v>Produção Cinematográfica</v>
          </cell>
          <cell r="F237">
            <v>475</v>
          </cell>
          <cell r="G237">
            <v>38022</v>
          </cell>
          <cell r="H237">
            <v>36454</v>
          </cell>
          <cell r="I237">
            <v>37841</v>
          </cell>
          <cell r="J237">
            <v>38022</v>
          </cell>
          <cell r="K237" t="str">
            <v>Captação Parcial</v>
          </cell>
          <cell r="L237">
            <v>0</v>
          </cell>
          <cell r="M237">
            <v>1699999.9998999999</v>
          </cell>
          <cell r="N237">
            <v>0</v>
          </cell>
          <cell r="O237">
            <v>0</v>
          </cell>
          <cell r="P237">
            <v>1699999.9998999999</v>
          </cell>
          <cell r="Q237">
            <v>647597.72</v>
          </cell>
          <cell r="R237">
            <v>0</v>
          </cell>
          <cell r="S237">
            <v>0</v>
          </cell>
          <cell r="T237">
            <v>123557.78</v>
          </cell>
          <cell r="U237">
            <v>771155.5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647597.72</v>
          </cell>
          <cell r="AB237">
            <v>1699999.9998999999</v>
          </cell>
          <cell r="AC237">
            <v>0</v>
          </cell>
          <cell r="AD237">
            <v>123557.78</v>
          </cell>
          <cell r="AE237">
            <v>2471155.4999000002</v>
          </cell>
          <cell r="AF237">
            <v>150000</v>
          </cell>
          <cell r="AG237">
            <v>500000</v>
          </cell>
          <cell r="AH237">
            <v>0</v>
          </cell>
          <cell r="AI237">
            <v>650000</v>
          </cell>
          <cell r="AJ237" t="str">
            <v>62-331 3251</v>
          </cell>
          <cell r="AK237" t="str">
            <v>João Batista Moraes de Andrade</v>
          </cell>
        </row>
        <row r="238">
          <cell r="A238" t="str">
            <v>993719</v>
          </cell>
          <cell r="B238" t="str">
            <v>Pelé Eterno</v>
          </cell>
          <cell r="C238" t="str">
            <v>Anima Produções Audiovisuais LTDA.</v>
          </cell>
          <cell r="D238" t="str">
            <v>SP</v>
          </cell>
          <cell r="E238" t="str">
            <v>Produção Cinematográfica</v>
          </cell>
          <cell r="F238">
            <v>479</v>
          </cell>
          <cell r="G238">
            <v>38022</v>
          </cell>
          <cell r="H238">
            <v>36494</v>
          </cell>
          <cell r="I238">
            <v>37670</v>
          </cell>
          <cell r="J238">
            <v>38022</v>
          </cell>
          <cell r="K238" t="str">
            <v>Captação Parcial</v>
          </cell>
          <cell r="L238">
            <v>799999.99990000005</v>
          </cell>
          <cell r="M238">
            <v>3299999.9999000002</v>
          </cell>
          <cell r="N238">
            <v>0</v>
          </cell>
          <cell r="O238">
            <v>0</v>
          </cell>
          <cell r="P238">
            <v>4099999.9998000003</v>
          </cell>
          <cell r="Q238">
            <v>200000</v>
          </cell>
          <cell r="R238">
            <v>0</v>
          </cell>
          <cell r="S238">
            <v>2710205.98</v>
          </cell>
          <cell r="T238">
            <v>316326.63</v>
          </cell>
          <cell r="U238">
            <v>3226532.61</v>
          </cell>
          <cell r="V238">
            <v>0</v>
          </cell>
          <cell r="W238">
            <v>800000</v>
          </cell>
          <cell r="X238">
            <v>200000</v>
          </cell>
          <cell r="Y238">
            <v>0</v>
          </cell>
          <cell r="Z238">
            <v>1000000</v>
          </cell>
          <cell r="AA238">
            <v>999999.99990000005</v>
          </cell>
          <cell r="AB238">
            <v>2499999.9999000002</v>
          </cell>
          <cell r="AC238">
            <v>2510205.98</v>
          </cell>
          <cell r="AD238">
            <v>316326.63</v>
          </cell>
          <cell r="AE238">
            <v>6326532.6097999997</v>
          </cell>
          <cell r="AF238">
            <v>324000</v>
          </cell>
          <cell r="AG238">
            <v>1741000</v>
          </cell>
          <cell r="AH238">
            <v>1198745.69</v>
          </cell>
          <cell r="AI238">
            <v>3263745.69</v>
          </cell>
          <cell r="AJ238" t="str">
            <v>11-3331-3522</v>
          </cell>
          <cell r="AK238" t="str">
            <v>Anibal Massanini Neto</v>
          </cell>
        </row>
        <row r="239">
          <cell r="A239" t="str">
            <v>000231</v>
          </cell>
          <cell r="B239" t="str">
            <v>Eu amo meu coração - Filme Por um fio</v>
          </cell>
          <cell r="C239" t="str">
            <v>George Jonas Internacional Comunication LTDA.</v>
          </cell>
          <cell r="D239" t="str">
            <v>SP</v>
          </cell>
          <cell r="E239" t="str">
            <v>Produção Cinematográfica</v>
          </cell>
          <cell r="F239">
            <v>488</v>
          </cell>
          <cell r="G239">
            <v>38022</v>
          </cell>
          <cell r="H239">
            <v>36769</v>
          </cell>
          <cell r="I239">
            <v>37967</v>
          </cell>
          <cell r="J239">
            <v>38022</v>
          </cell>
          <cell r="K239" t="str">
            <v>Captação Parcial</v>
          </cell>
          <cell r="L239">
            <v>612000</v>
          </cell>
          <cell r="M239">
            <v>800000</v>
          </cell>
          <cell r="N239">
            <v>0</v>
          </cell>
          <cell r="O239">
            <v>353946.25</v>
          </cell>
          <cell r="P239">
            <v>1765946.25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612000</v>
          </cell>
          <cell r="AB239">
            <v>800000</v>
          </cell>
          <cell r="AC239">
            <v>0</v>
          </cell>
          <cell r="AD239">
            <v>353946.25</v>
          </cell>
          <cell r="AE239">
            <v>1765946.25</v>
          </cell>
          <cell r="AF239">
            <v>375000</v>
          </cell>
          <cell r="AG239">
            <v>620546</v>
          </cell>
          <cell r="AH239">
            <v>0</v>
          </cell>
          <cell r="AI239">
            <v>995546</v>
          </cell>
          <cell r="AJ239" t="str">
            <v>11-30628933</v>
          </cell>
          <cell r="AK239" t="str">
            <v>George Jonas</v>
          </cell>
        </row>
        <row r="240">
          <cell r="A240" t="str">
            <v>000440</v>
          </cell>
          <cell r="B240" t="str">
            <v>Cinema  A Aspirina e Os Urubus (O)</v>
          </cell>
          <cell r="C240" t="str">
            <v>REC Produtores Associados LTDA.</v>
          </cell>
          <cell r="D240" t="str">
            <v>PE</v>
          </cell>
          <cell r="E240" t="str">
            <v>Produção Cinematográfica</v>
          </cell>
          <cell r="F240">
            <v>507</v>
          </cell>
          <cell r="G240">
            <v>38022</v>
          </cell>
          <cell r="H240">
            <v>36903</v>
          </cell>
          <cell r="I240">
            <v>37837</v>
          </cell>
          <cell r="J240">
            <v>38022</v>
          </cell>
          <cell r="K240" t="str">
            <v>Captação Parcial</v>
          </cell>
          <cell r="L240">
            <v>432742.8</v>
          </cell>
          <cell r="M240">
            <v>1298228.3999999999</v>
          </cell>
          <cell r="N240">
            <v>0</v>
          </cell>
          <cell r="O240">
            <v>432742.8</v>
          </cell>
          <cell r="P240">
            <v>2163714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432742.8</v>
          </cell>
          <cell r="AB240">
            <v>1298228.3999999999</v>
          </cell>
          <cell r="AC240">
            <v>0</v>
          </cell>
          <cell r="AD240">
            <v>432742.8</v>
          </cell>
          <cell r="AE240">
            <v>2163714</v>
          </cell>
          <cell r="AF240">
            <v>340000</v>
          </cell>
          <cell r="AG240">
            <v>790568</v>
          </cell>
          <cell r="AH240">
            <v>0</v>
          </cell>
          <cell r="AI240">
            <v>1130568</v>
          </cell>
          <cell r="AJ240" t="str">
            <v>81-3426-8563</v>
          </cell>
          <cell r="AK240" t="str">
            <v>João de Melo Vieira Júnior</v>
          </cell>
        </row>
        <row r="241">
          <cell r="A241" t="str">
            <v>040004</v>
          </cell>
          <cell r="B241" t="str">
            <v>8ª Princesa</v>
          </cell>
          <cell r="C241" t="str">
            <v>RPJ Produtores Associados LTDA.</v>
          </cell>
          <cell r="D241" t="str">
            <v>SP</v>
          </cell>
          <cell r="E241" t="str">
            <v>Produção Cinematográfica</v>
          </cell>
          <cell r="F241">
            <v>58</v>
          </cell>
          <cell r="G241">
            <v>38023</v>
          </cell>
          <cell r="H241">
            <v>38023</v>
          </cell>
          <cell r="I241" t="str">
            <v>Não houve</v>
          </cell>
          <cell r="J241" t="str">
            <v>-</v>
          </cell>
          <cell r="K241" t="str">
            <v>Aguarda Captação de Recursos</v>
          </cell>
          <cell r="L241">
            <v>0</v>
          </cell>
          <cell r="M241">
            <v>1512431.22</v>
          </cell>
          <cell r="N241">
            <v>1544610.6</v>
          </cell>
          <cell r="O241">
            <v>160896.94</v>
          </cell>
          <cell r="P241">
            <v>3217938.7600000002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1512431.22</v>
          </cell>
          <cell r="AC241">
            <v>1544610.6</v>
          </cell>
          <cell r="AD241">
            <v>160896.94</v>
          </cell>
          <cell r="AE241">
            <v>3217938.7600000002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 t="str">
            <v>11-3889-2733</v>
          </cell>
          <cell r="AK241" t="str">
            <v>Patrick Siaretta</v>
          </cell>
        </row>
        <row r="242">
          <cell r="A242" t="str">
            <v>000075</v>
          </cell>
          <cell r="B242" t="str">
            <v>Cupido Trapalhão (O) (Ex. Trapalhão , Romeuzinho e Julieta 2000 (O))</v>
          </cell>
          <cell r="C242" t="str">
            <v>Diler &amp; Associados LTDA.</v>
          </cell>
          <cell r="D242" t="str">
            <v>RJ</v>
          </cell>
          <cell r="E242" t="str">
            <v>Produção Cinematográfica</v>
          </cell>
          <cell r="F242">
            <v>73</v>
          </cell>
          <cell r="G242">
            <v>38023</v>
          </cell>
          <cell r="H242">
            <v>36759</v>
          </cell>
          <cell r="I242">
            <v>37782</v>
          </cell>
          <cell r="J242">
            <v>38023</v>
          </cell>
          <cell r="K242" t="str">
            <v>Captação Parcial</v>
          </cell>
          <cell r="L242">
            <v>912835.36</v>
          </cell>
          <cell r="M242">
            <v>2000000</v>
          </cell>
          <cell r="N242">
            <v>1500000</v>
          </cell>
          <cell r="O242">
            <v>912835.36</v>
          </cell>
          <cell r="P242">
            <v>5325670.72</v>
          </cell>
          <cell r="Q242">
            <v>0</v>
          </cell>
          <cell r="R242">
            <v>0</v>
          </cell>
          <cell r="S242">
            <v>300000</v>
          </cell>
          <cell r="T242">
            <v>0</v>
          </cell>
          <cell r="U242">
            <v>300000</v>
          </cell>
          <cell r="V242">
            <v>300000</v>
          </cell>
          <cell r="W242">
            <v>0</v>
          </cell>
          <cell r="X242">
            <v>0</v>
          </cell>
          <cell r="Y242">
            <v>0</v>
          </cell>
          <cell r="Z242">
            <v>300000</v>
          </cell>
          <cell r="AA242">
            <v>612835.36</v>
          </cell>
          <cell r="AB242">
            <v>2000000</v>
          </cell>
          <cell r="AC242">
            <v>1800000</v>
          </cell>
          <cell r="AD242">
            <v>912835.36</v>
          </cell>
          <cell r="AE242">
            <v>5325670.72</v>
          </cell>
          <cell r="AF242">
            <v>0</v>
          </cell>
          <cell r="AG242">
            <v>857535</v>
          </cell>
          <cell r="AH242">
            <v>1800000</v>
          </cell>
          <cell r="AI242">
            <v>2657535</v>
          </cell>
          <cell r="AJ242" t="str">
            <v>21-2421-1445</v>
          </cell>
          <cell r="AK242" t="str">
            <v>Dilermando Torres Homem Trindade</v>
          </cell>
        </row>
        <row r="243">
          <cell r="A243" t="str">
            <v>023514</v>
          </cell>
          <cell r="B243" t="str">
            <v xml:space="preserve">Harmada  </v>
          </cell>
          <cell r="C243" t="str">
            <v>Saturna Produções Artísticas LTDA.</v>
          </cell>
          <cell r="D243" t="str">
            <v>RJ</v>
          </cell>
          <cell r="E243" t="str">
            <v>Produção Cinematográfica</v>
          </cell>
          <cell r="F243">
            <v>120</v>
          </cell>
          <cell r="G243">
            <v>38023</v>
          </cell>
          <cell r="H243">
            <v>37315</v>
          </cell>
          <cell r="I243">
            <v>37482</v>
          </cell>
          <cell r="J243">
            <v>38023</v>
          </cell>
          <cell r="K243" t="str">
            <v>Captação Parcial</v>
          </cell>
          <cell r="L243">
            <v>592285.17000000004</v>
          </cell>
          <cell r="M243">
            <v>0</v>
          </cell>
          <cell r="N243">
            <v>0</v>
          </cell>
          <cell r="O243">
            <v>400000</v>
          </cell>
          <cell r="P243">
            <v>992285.17</v>
          </cell>
          <cell r="Q243">
            <v>0</v>
          </cell>
          <cell r="R243">
            <v>200000</v>
          </cell>
          <cell r="S243">
            <v>0</v>
          </cell>
          <cell r="T243">
            <v>0</v>
          </cell>
          <cell r="U243">
            <v>200000</v>
          </cell>
          <cell r="V243">
            <v>200000</v>
          </cell>
          <cell r="W243">
            <v>0</v>
          </cell>
          <cell r="X243">
            <v>0</v>
          </cell>
          <cell r="Y243">
            <v>0</v>
          </cell>
          <cell r="Z243">
            <v>200000</v>
          </cell>
          <cell r="AA243">
            <v>392285.17000000004</v>
          </cell>
          <cell r="AB243">
            <v>200000</v>
          </cell>
          <cell r="AC243">
            <v>0</v>
          </cell>
          <cell r="AD243">
            <v>400000</v>
          </cell>
          <cell r="AE243">
            <v>992285.16999999993</v>
          </cell>
          <cell r="AF243">
            <v>185000</v>
          </cell>
          <cell r="AG243">
            <v>0</v>
          </cell>
          <cell r="AH243">
            <v>0</v>
          </cell>
          <cell r="AI243">
            <v>185000</v>
          </cell>
          <cell r="AJ243" t="str">
            <v>21-35307708</v>
          </cell>
          <cell r="AK243" t="str">
            <v>Maurice Carlos Capovilla</v>
          </cell>
        </row>
        <row r="244">
          <cell r="A244" t="str">
            <v>024286</v>
          </cell>
          <cell r="B244" t="str">
            <v>Mulheres do Brasil</v>
          </cell>
          <cell r="C244" t="str">
            <v>E.H. Filmes LTDA.</v>
          </cell>
          <cell r="D244" t="str">
            <v>RJ</v>
          </cell>
          <cell r="E244" t="str">
            <v>Produção Cinematográfica</v>
          </cell>
          <cell r="F244">
            <v>225</v>
          </cell>
          <cell r="G244">
            <v>38023</v>
          </cell>
          <cell r="H244">
            <v>37602</v>
          </cell>
          <cell r="I244">
            <v>38069</v>
          </cell>
          <cell r="J244">
            <v>38023</v>
          </cell>
          <cell r="K244" t="str">
            <v>Aguarda Captação de Recursos</v>
          </cell>
          <cell r="L244">
            <v>0</v>
          </cell>
          <cell r="M244">
            <v>1727046.59</v>
          </cell>
          <cell r="N244">
            <v>500000</v>
          </cell>
          <cell r="O244">
            <v>117212.98</v>
          </cell>
          <cell r="P244">
            <v>2344259.5699999998</v>
          </cell>
          <cell r="Q244">
            <v>300000</v>
          </cell>
          <cell r="R244">
            <v>0</v>
          </cell>
          <cell r="S244">
            <v>0</v>
          </cell>
          <cell r="T244">
            <v>0</v>
          </cell>
          <cell r="U244">
            <v>300000</v>
          </cell>
          <cell r="V244">
            <v>0</v>
          </cell>
          <cell r="W244">
            <v>300000</v>
          </cell>
          <cell r="X244">
            <v>0</v>
          </cell>
          <cell r="Y244">
            <v>0</v>
          </cell>
          <cell r="Z244">
            <v>300000</v>
          </cell>
          <cell r="AA244">
            <v>300000</v>
          </cell>
          <cell r="AB244">
            <v>1427046.59</v>
          </cell>
          <cell r="AC244">
            <v>500000</v>
          </cell>
          <cell r="AD244">
            <v>117212.98</v>
          </cell>
          <cell r="AE244">
            <v>2344259.5699999998</v>
          </cell>
          <cell r="AF244">
            <v>0</v>
          </cell>
          <cell r="AG244">
            <v>500000</v>
          </cell>
          <cell r="AH244">
            <v>0</v>
          </cell>
          <cell r="AI244">
            <v>500000</v>
          </cell>
          <cell r="AJ244" t="str">
            <v>21-2540-6089</v>
          </cell>
          <cell r="AK244" t="str">
            <v>Elisa  Tolomelli</v>
          </cell>
        </row>
        <row r="245">
          <cell r="A245" t="str">
            <v>030146</v>
          </cell>
          <cell r="B245" t="str">
            <v>Romance Policial</v>
          </cell>
          <cell r="C245" t="str">
            <v>el desierto filmes LTDA.</v>
          </cell>
          <cell r="D245" t="str">
            <v>RJ</v>
          </cell>
          <cell r="E245" t="str">
            <v>Produção Cinematográfica</v>
          </cell>
          <cell r="F245">
            <v>307</v>
          </cell>
          <cell r="G245">
            <v>38023</v>
          </cell>
          <cell r="H245">
            <v>37862</v>
          </cell>
          <cell r="I245" t="str">
            <v>Não houve</v>
          </cell>
          <cell r="J245">
            <v>38023</v>
          </cell>
          <cell r="K245" t="str">
            <v>Aguarda Captação de Recursos</v>
          </cell>
          <cell r="L245">
            <v>865690.7</v>
          </cell>
          <cell r="M245">
            <v>865689</v>
          </cell>
          <cell r="N245">
            <v>0</v>
          </cell>
          <cell r="O245">
            <v>91125.25</v>
          </cell>
          <cell r="P245">
            <v>1822504.95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865690.7</v>
          </cell>
          <cell r="AB245">
            <v>865689</v>
          </cell>
          <cell r="AC245">
            <v>0</v>
          </cell>
          <cell r="AD245">
            <v>91125.25</v>
          </cell>
          <cell r="AE245">
            <v>1822504.95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22861652</v>
          </cell>
          <cell r="AK245" t="str">
            <v>jorge duran</v>
          </cell>
        </row>
        <row r="246">
          <cell r="A246" t="str">
            <v>030204</v>
          </cell>
          <cell r="B246" t="str">
            <v>Mulheres de Machado de Assis</v>
          </cell>
          <cell r="C246" t="str">
            <v>MP 2 Produções LTDA.</v>
          </cell>
          <cell r="D246" t="str">
            <v>RJ</v>
          </cell>
          <cell r="E246" t="str">
            <v>Produção Cinematográfica</v>
          </cell>
          <cell r="F246">
            <v>341</v>
          </cell>
          <cell r="G246">
            <v>38023</v>
          </cell>
          <cell r="H246">
            <v>37908</v>
          </cell>
          <cell r="I246" t="str">
            <v>Não houve</v>
          </cell>
          <cell r="J246">
            <v>38023</v>
          </cell>
          <cell r="K246" t="str">
            <v>Aguarda Captação de Recursos</v>
          </cell>
          <cell r="L246">
            <v>220039</v>
          </cell>
          <cell r="M246">
            <v>220039</v>
          </cell>
          <cell r="N246">
            <v>220039</v>
          </cell>
          <cell r="O246">
            <v>44282.99</v>
          </cell>
          <cell r="P246">
            <v>704399.99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220039</v>
          </cell>
          <cell r="AB246">
            <v>220039</v>
          </cell>
          <cell r="AC246">
            <v>220039</v>
          </cell>
          <cell r="AD246">
            <v>44282.99</v>
          </cell>
          <cell r="AE246">
            <v>704399.99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 t="str">
            <v>21-2509-9244</v>
          </cell>
          <cell r="AK246" t="str">
            <v>Aída Maria Bastos Nepomuceno Marques</v>
          </cell>
        </row>
        <row r="247">
          <cell r="A247" t="str">
            <v>030264</v>
          </cell>
          <cell r="B247" t="str">
            <v>Atos dos Homens</v>
          </cell>
          <cell r="C247" t="str">
            <v>Plateu Marketing e Produções Culturais LTDA.</v>
          </cell>
          <cell r="D247" t="str">
            <v>SP</v>
          </cell>
          <cell r="E247" t="str">
            <v>Produção Cinematográfica</v>
          </cell>
          <cell r="F247">
            <v>380</v>
          </cell>
          <cell r="G247">
            <v>38023</v>
          </cell>
          <cell r="H247">
            <v>37943</v>
          </cell>
          <cell r="I247" t="str">
            <v>Não houve</v>
          </cell>
          <cell r="J247">
            <v>38023</v>
          </cell>
          <cell r="K247" t="str">
            <v>Aguarda Captação de Recursos</v>
          </cell>
          <cell r="L247">
            <v>0</v>
          </cell>
          <cell r="M247">
            <v>655585.5</v>
          </cell>
          <cell r="N247">
            <v>0</v>
          </cell>
          <cell r="O247">
            <v>34504.5</v>
          </cell>
          <cell r="P247">
            <v>690090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655585.5</v>
          </cell>
          <cell r="AC247">
            <v>0</v>
          </cell>
          <cell r="AD247">
            <v>34504.5</v>
          </cell>
          <cell r="AE247">
            <v>690090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118842031</v>
          </cell>
          <cell r="AK247" t="str">
            <v>Roberto Tibiiçá de Castro</v>
          </cell>
        </row>
        <row r="248">
          <cell r="A248" t="str">
            <v>023722</v>
          </cell>
          <cell r="B248" t="str">
            <v xml:space="preserve">Curta o Curta </v>
          </cell>
          <cell r="C248" t="str">
            <v>Haeming Produções Cinematográficas LTDA.</v>
          </cell>
          <cell r="D248" t="str">
            <v>SC</v>
          </cell>
          <cell r="E248" t="str">
            <v>Produção Televisiva</v>
          </cell>
          <cell r="F248">
            <v>131</v>
          </cell>
          <cell r="G248">
            <v>38026</v>
          </cell>
          <cell r="H248">
            <v>37539</v>
          </cell>
          <cell r="I248" t="str">
            <v>Não houve</v>
          </cell>
          <cell r="J248">
            <v>38026</v>
          </cell>
          <cell r="K248" t="str">
            <v>Aguarda Captação de Recursos</v>
          </cell>
          <cell r="L248">
            <v>389673.91</v>
          </cell>
          <cell r="M248">
            <v>0</v>
          </cell>
          <cell r="N248">
            <v>0</v>
          </cell>
          <cell r="O248">
            <v>0</v>
          </cell>
          <cell r="P248">
            <v>389673.91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389673.91</v>
          </cell>
          <cell r="AB248">
            <v>0</v>
          </cell>
          <cell r="AC248">
            <v>0</v>
          </cell>
          <cell r="AD248">
            <v>0</v>
          </cell>
          <cell r="AE248">
            <v>389673.91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 t="str">
            <v>48-2253045</v>
          </cell>
          <cell r="AK248" t="str">
            <v>Augusto Nilton de Souza</v>
          </cell>
        </row>
        <row r="249">
          <cell r="A249" t="str">
            <v>023892</v>
          </cell>
          <cell r="B249" t="str">
            <v>No Brilho da Gota de Sangue</v>
          </cell>
          <cell r="C249" t="str">
            <v>4004 Produções de Arte LTDA.</v>
          </cell>
          <cell r="D249" t="str">
            <v>RJ</v>
          </cell>
          <cell r="E249" t="str">
            <v>Produção Cinematográfica</v>
          </cell>
          <cell r="F249">
            <v>154</v>
          </cell>
          <cell r="G249">
            <v>38026</v>
          </cell>
          <cell r="H249">
            <v>37469</v>
          </cell>
          <cell r="I249" t="str">
            <v>Não houve</v>
          </cell>
          <cell r="J249">
            <v>38026</v>
          </cell>
          <cell r="K249" t="str">
            <v>Aguarda Captação de Recursos</v>
          </cell>
          <cell r="L249">
            <v>0</v>
          </cell>
          <cell r="M249">
            <v>1530919.78</v>
          </cell>
          <cell r="N249">
            <v>0</v>
          </cell>
          <cell r="O249">
            <v>80574.73</v>
          </cell>
          <cell r="P249">
            <v>1611494.51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1530919.78</v>
          </cell>
          <cell r="AC249">
            <v>0</v>
          </cell>
          <cell r="AD249">
            <v>80574.73</v>
          </cell>
          <cell r="AE249">
            <v>1611494.51</v>
          </cell>
          <cell r="AF249">
            <v>0</v>
          </cell>
          <cell r="AG249">
            <v>459275</v>
          </cell>
          <cell r="AH249">
            <v>0</v>
          </cell>
          <cell r="AI249">
            <v>459275</v>
          </cell>
          <cell r="AJ249" t="str">
            <v>21-22631966</v>
          </cell>
          <cell r="AK249" t="str">
            <v>Pedro Cardoso Martins Moreira</v>
          </cell>
        </row>
        <row r="250">
          <cell r="A250" t="str">
            <v>024003</v>
          </cell>
          <cell r="B250" t="str">
            <v xml:space="preserve">Cerro do Jarau (O) </v>
          </cell>
          <cell r="C250" t="str">
            <v>Piedra Sola Filmes LTDA.</v>
          </cell>
          <cell r="D250" t="str">
            <v>RS</v>
          </cell>
          <cell r="E250" t="str">
            <v>Produção Cinematográfica</v>
          </cell>
          <cell r="F250">
            <v>173</v>
          </cell>
          <cell r="G250">
            <v>38026</v>
          </cell>
          <cell r="H250">
            <v>37461</v>
          </cell>
          <cell r="I250" t="str">
            <v>Não houve</v>
          </cell>
          <cell r="J250">
            <v>38026</v>
          </cell>
          <cell r="K250" t="str">
            <v>Aguarda Captação de Recursos</v>
          </cell>
          <cell r="L250">
            <v>0</v>
          </cell>
          <cell r="M250">
            <v>1541139.6</v>
          </cell>
          <cell r="N250">
            <v>0</v>
          </cell>
          <cell r="O250">
            <v>907539.6</v>
          </cell>
          <cell r="P250">
            <v>2448679.2000000002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1541139.6</v>
          </cell>
          <cell r="AC250">
            <v>0</v>
          </cell>
          <cell r="AD250">
            <v>907539.6</v>
          </cell>
          <cell r="AE250">
            <v>2448679.2000000002</v>
          </cell>
          <cell r="AF250">
            <v>0</v>
          </cell>
          <cell r="AG250">
            <v>534330</v>
          </cell>
          <cell r="AH250">
            <v>0</v>
          </cell>
          <cell r="AI250">
            <v>534330</v>
          </cell>
          <cell r="AJ250" t="str">
            <v>51-3332-5406</v>
          </cell>
          <cell r="AK250" t="str">
            <v>Carlos Alberto Costa Souza</v>
          </cell>
        </row>
        <row r="251">
          <cell r="A251" t="str">
            <v>024013</v>
          </cell>
          <cell r="B251" t="str">
            <v>Homem que engarrafava nuvens (O)</v>
          </cell>
          <cell r="C251" t="str">
            <v>Good Ju-Ju Produções LTDA.</v>
          </cell>
          <cell r="D251" t="str">
            <v>RJ</v>
          </cell>
          <cell r="E251" t="str">
            <v>Produção Cinematográfica</v>
          </cell>
          <cell r="F251">
            <v>175</v>
          </cell>
          <cell r="G251">
            <v>38026</v>
          </cell>
          <cell r="H251">
            <v>37851</v>
          </cell>
          <cell r="I251" t="str">
            <v>Não houve</v>
          </cell>
          <cell r="J251">
            <v>38026</v>
          </cell>
          <cell r="K251" t="str">
            <v>Aguarda Captação de Recursos</v>
          </cell>
          <cell r="L251">
            <v>1000000</v>
          </cell>
          <cell r="M251">
            <v>2216867.69</v>
          </cell>
          <cell r="N251">
            <v>0</v>
          </cell>
          <cell r="O251">
            <v>169308.83</v>
          </cell>
          <cell r="P251">
            <v>3386176.52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1000000</v>
          </cell>
          <cell r="AB251">
            <v>2216867.69</v>
          </cell>
          <cell r="AC251">
            <v>0</v>
          </cell>
          <cell r="AD251">
            <v>169308.83</v>
          </cell>
          <cell r="AE251">
            <v>3386176.52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 t="str">
            <v>21-2522 4341</v>
          </cell>
          <cell r="AK251" t="str">
            <v>Denise Pollice Teixeira</v>
          </cell>
        </row>
        <row r="252">
          <cell r="A252" t="str">
            <v>024045</v>
          </cell>
          <cell r="B252" t="str">
            <v>Clo Dias &amp; Noites</v>
          </cell>
          <cell r="C252" t="str">
            <v>Film Factory do Brasil LTDA.</v>
          </cell>
          <cell r="D252" t="str">
            <v>RJ</v>
          </cell>
          <cell r="E252" t="str">
            <v>Produção Cinematográfica</v>
          </cell>
          <cell r="F252">
            <v>186</v>
          </cell>
          <cell r="G252">
            <v>38026</v>
          </cell>
          <cell r="H252">
            <v>37541</v>
          </cell>
          <cell r="I252" t="str">
            <v>Não houve</v>
          </cell>
          <cell r="J252">
            <v>38026</v>
          </cell>
          <cell r="K252" t="str">
            <v>Captação Parcial</v>
          </cell>
          <cell r="L252">
            <v>977889.14</v>
          </cell>
          <cell r="M252">
            <v>679853</v>
          </cell>
          <cell r="N252">
            <v>0</v>
          </cell>
          <cell r="O252">
            <v>1013411.15</v>
          </cell>
          <cell r="P252">
            <v>2671153.29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977889.14</v>
          </cell>
          <cell r="AB252">
            <v>679853</v>
          </cell>
          <cell r="AC252">
            <v>0</v>
          </cell>
          <cell r="AD252">
            <v>1013411.15</v>
          </cell>
          <cell r="AE252">
            <v>2671153.29</v>
          </cell>
          <cell r="AF252">
            <v>50000</v>
          </cell>
          <cell r="AG252">
            <v>44100</v>
          </cell>
          <cell r="AH252">
            <v>0</v>
          </cell>
          <cell r="AI252">
            <v>94100</v>
          </cell>
          <cell r="AJ252" t="str">
            <v>21-2259-8506</v>
          </cell>
          <cell r="AK252" t="str">
            <v>José Carlos Freitas de Sousa</v>
          </cell>
        </row>
        <row r="253">
          <cell r="A253" t="str">
            <v>024108</v>
          </cell>
          <cell r="B253" t="str">
            <v>Festival de Cinema Brasileiro de Lisboa (1°)</v>
          </cell>
          <cell r="C253" t="str">
            <v>Afrodísia Flores Produções Artísticas LTDA.</v>
          </cell>
          <cell r="D253" t="str">
            <v>RJ</v>
          </cell>
          <cell r="E253" t="str">
            <v>Difusão</v>
          </cell>
          <cell r="F253">
            <v>201</v>
          </cell>
          <cell r="G253">
            <v>38026</v>
          </cell>
          <cell r="H253">
            <v>37610</v>
          </cell>
          <cell r="I253" t="str">
            <v>Não houve</v>
          </cell>
          <cell r="J253">
            <v>38026</v>
          </cell>
          <cell r="K253" t="str">
            <v>Aguarda Captação de Recursos</v>
          </cell>
          <cell r="L253">
            <v>621137.64</v>
          </cell>
          <cell r="M253">
            <v>0</v>
          </cell>
          <cell r="N253">
            <v>0</v>
          </cell>
          <cell r="O253">
            <v>0</v>
          </cell>
          <cell r="P253">
            <v>621137.64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621137.64</v>
          </cell>
          <cell r="AB253">
            <v>0</v>
          </cell>
          <cell r="AC253">
            <v>0</v>
          </cell>
          <cell r="AD253">
            <v>0</v>
          </cell>
          <cell r="AE253">
            <v>621137.64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 t="str">
            <v>21-2496-3640</v>
          </cell>
          <cell r="AK253" t="str">
            <v>Teodoro Machado Cardoso Fontes</v>
          </cell>
        </row>
        <row r="254">
          <cell r="A254" t="str">
            <v>024291</v>
          </cell>
          <cell r="B254" t="str">
            <v>Samba</v>
          </cell>
          <cell r="C254" t="str">
            <v>RPJ Produtores Associados LTDA.</v>
          </cell>
          <cell r="D254" t="str">
            <v>SP</v>
          </cell>
          <cell r="E254" t="str">
            <v>Produção Cinematográfica</v>
          </cell>
          <cell r="F254">
            <v>226</v>
          </cell>
          <cell r="G254">
            <v>38026</v>
          </cell>
          <cell r="H254">
            <v>37571</v>
          </cell>
          <cell r="I254" t="str">
            <v>Não houve</v>
          </cell>
          <cell r="J254">
            <v>38026</v>
          </cell>
          <cell r="K254" t="str">
            <v>Aguarda Captação de Recursos</v>
          </cell>
          <cell r="L254">
            <v>0</v>
          </cell>
          <cell r="M254">
            <v>922687.8</v>
          </cell>
          <cell r="N254">
            <v>0</v>
          </cell>
          <cell r="O254">
            <v>48562.51</v>
          </cell>
          <cell r="P254">
            <v>971250.31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922687.8</v>
          </cell>
          <cell r="AC254">
            <v>0</v>
          </cell>
          <cell r="AD254">
            <v>48562.51</v>
          </cell>
          <cell r="AE254">
            <v>971250.31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 t="str">
            <v>11-3889-2733</v>
          </cell>
          <cell r="AK254" t="str">
            <v>Patrick Siaretta</v>
          </cell>
        </row>
        <row r="255">
          <cell r="A255" t="str">
            <v>030029</v>
          </cell>
          <cell r="B255" t="str">
            <v>Topografia de um desnudo ( II)</v>
          </cell>
          <cell r="C255" t="str">
            <v>TAO PRODUÇÕES ARTÍTICAS LTDA. - ME</v>
          </cell>
          <cell r="D255" t="str">
            <v>SP</v>
          </cell>
          <cell r="E255" t="str">
            <v>Exibição Cinematográfica</v>
          </cell>
          <cell r="F255">
            <v>245</v>
          </cell>
          <cell r="G255">
            <v>38026</v>
          </cell>
          <cell r="H255">
            <v>37823</v>
          </cell>
          <cell r="I255" t="str">
            <v>Não houve</v>
          </cell>
          <cell r="J255">
            <v>38026</v>
          </cell>
          <cell r="K255" t="str">
            <v>Aguarda Captação de Recursos</v>
          </cell>
          <cell r="L255">
            <v>400000</v>
          </cell>
          <cell r="M255">
            <v>500000</v>
          </cell>
          <cell r="N255">
            <v>0</v>
          </cell>
          <cell r="O255">
            <v>994259</v>
          </cell>
          <cell r="P255">
            <v>1894259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400000</v>
          </cell>
          <cell r="AB255">
            <v>500000</v>
          </cell>
          <cell r="AC255">
            <v>0</v>
          </cell>
          <cell r="AD255">
            <v>994259</v>
          </cell>
          <cell r="AE255">
            <v>1894259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K255" t="str">
            <v>Ariane Porto Costa Rimoli</v>
          </cell>
        </row>
        <row r="256">
          <cell r="A256" t="str">
            <v>030043</v>
          </cell>
          <cell r="B256" t="str">
            <v>BELLINI E O DEMÔNIO</v>
          </cell>
          <cell r="C256" t="str">
            <v>Afrodísia Flores Produções Artísticas LTDA.</v>
          </cell>
          <cell r="D256" t="str">
            <v>RJ</v>
          </cell>
          <cell r="E256" t="str">
            <v>Produção Cinematográfica</v>
          </cell>
          <cell r="F256">
            <v>253</v>
          </cell>
          <cell r="G256">
            <v>38026</v>
          </cell>
          <cell r="H256">
            <v>37819</v>
          </cell>
          <cell r="I256" t="str">
            <v>Não houve</v>
          </cell>
          <cell r="J256">
            <v>38026</v>
          </cell>
          <cell r="K256" t="str">
            <v>Aguarda Captação de Recursos</v>
          </cell>
          <cell r="L256">
            <v>1898290.03</v>
          </cell>
          <cell r="M256">
            <v>0</v>
          </cell>
          <cell r="N256">
            <v>1600000</v>
          </cell>
          <cell r="O256">
            <v>184120.53</v>
          </cell>
          <cell r="P256">
            <v>3682410.56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1898290.03</v>
          </cell>
          <cell r="AB256">
            <v>0</v>
          </cell>
          <cell r="AC256">
            <v>1600000</v>
          </cell>
          <cell r="AD256">
            <v>184120.53</v>
          </cell>
          <cell r="AE256">
            <v>3682410.56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 t="str">
            <v>21-2496-3640</v>
          </cell>
          <cell r="AK256" t="str">
            <v>Teodoro Machado Cardoso Fontes</v>
          </cell>
        </row>
        <row r="257">
          <cell r="A257" t="str">
            <v>030065</v>
          </cell>
          <cell r="B257" t="str">
            <v>ONDE ANDARÁ DULCE VEIGA?</v>
          </cell>
          <cell r="C257" t="str">
            <v>Star Filmes LTDA.</v>
          </cell>
          <cell r="D257" t="str">
            <v>SP</v>
          </cell>
          <cell r="E257" t="str">
            <v>Produção Cinematográfica</v>
          </cell>
          <cell r="F257">
            <v>267</v>
          </cell>
          <cell r="G257">
            <v>38026</v>
          </cell>
          <cell r="H257">
            <v>37874</v>
          </cell>
          <cell r="I257" t="str">
            <v>Não houve</v>
          </cell>
          <cell r="J257">
            <v>38026</v>
          </cell>
          <cell r="K257" t="str">
            <v>Aguarda Captação de Recursos</v>
          </cell>
          <cell r="L257">
            <v>628534.31000000006</v>
          </cell>
          <cell r="M257">
            <v>2514213</v>
          </cell>
          <cell r="N257">
            <v>0</v>
          </cell>
          <cell r="O257">
            <v>165428.82</v>
          </cell>
          <cell r="P257">
            <v>3308176.13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628534.31000000006</v>
          </cell>
          <cell r="AB257">
            <v>2514213</v>
          </cell>
          <cell r="AC257">
            <v>0</v>
          </cell>
          <cell r="AD257">
            <v>165428.82</v>
          </cell>
          <cell r="AE257">
            <v>3308176.13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 t="str">
            <v>11-30215650</v>
          </cell>
          <cell r="AK257" t="str">
            <v>Guilherme de Almeida Prado</v>
          </cell>
        </row>
        <row r="258">
          <cell r="A258" t="str">
            <v>030186</v>
          </cell>
          <cell r="B258" t="str">
            <v>UMA OU DUAS COISAS SOBRE ELA</v>
          </cell>
          <cell r="C258" t="str">
            <v>Drama Filmes LTDA.</v>
          </cell>
          <cell r="D258" t="str">
            <v>SP</v>
          </cell>
          <cell r="E258" t="str">
            <v>Produção Cinematográfica</v>
          </cell>
          <cell r="F258">
            <v>332</v>
          </cell>
          <cell r="G258">
            <v>38026</v>
          </cell>
          <cell r="H258">
            <v>37661</v>
          </cell>
          <cell r="I258" t="str">
            <v>Não houve</v>
          </cell>
          <cell r="J258">
            <v>38026</v>
          </cell>
          <cell r="K258" t="str">
            <v>Retornou da Unidade de Análise</v>
          </cell>
          <cell r="L258">
            <v>490110</v>
          </cell>
          <cell r="M258">
            <v>1387412.63</v>
          </cell>
          <cell r="N258">
            <v>600000</v>
          </cell>
          <cell r="O258">
            <v>130396.56</v>
          </cell>
          <cell r="P258">
            <v>2607919.19</v>
          </cell>
          <cell r="Q258">
            <v>309890</v>
          </cell>
          <cell r="R258">
            <v>0</v>
          </cell>
          <cell r="S258">
            <v>0</v>
          </cell>
          <cell r="T258">
            <v>0</v>
          </cell>
          <cell r="U258">
            <v>309890</v>
          </cell>
          <cell r="V258">
            <v>0</v>
          </cell>
          <cell r="W258">
            <v>9890</v>
          </cell>
          <cell r="X258">
            <v>300000</v>
          </cell>
          <cell r="Y258">
            <v>0</v>
          </cell>
          <cell r="Z258">
            <v>309890</v>
          </cell>
          <cell r="AA258">
            <v>800000</v>
          </cell>
          <cell r="AB258">
            <v>1377522.63</v>
          </cell>
          <cell r="AC258">
            <v>300000</v>
          </cell>
          <cell r="AD258">
            <v>130396.56</v>
          </cell>
          <cell r="AE258">
            <v>2607919.19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 t="str">
            <v>11-50836367</v>
          </cell>
          <cell r="AK258" t="str">
            <v>Roberto Brant de Carvalho</v>
          </cell>
        </row>
        <row r="259">
          <cell r="A259" t="str">
            <v>030189</v>
          </cell>
          <cell r="B259" t="str">
            <v>Lições de Vida - Série</v>
          </cell>
          <cell r="C259" t="str">
            <v>CASA BLUE PRODUCAO DE EVENTOS LTDA.</v>
          </cell>
          <cell r="D259" t="str">
            <v>SP</v>
          </cell>
          <cell r="E259" t="str">
            <v>Videofonográfica</v>
          </cell>
          <cell r="F259">
            <v>335</v>
          </cell>
          <cell r="G259">
            <v>38026</v>
          </cell>
          <cell r="H259">
            <v>37901</v>
          </cell>
          <cell r="I259" t="str">
            <v>Não houve</v>
          </cell>
          <cell r="J259">
            <v>38026</v>
          </cell>
          <cell r="K259" t="str">
            <v>Captação Parcial</v>
          </cell>
          <cell r="L259">
            <v>1045798</v>
          </cell>
          <cell r="M259">
            <v>0</v>
          </cell>
          <cell r="N259">
            <v>0</v>
          </cell>
          <cell r="O259">
            <v>55042</v>
          </cell>
          <cell r="P259">
            <v>1100840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1045798</v>
          </cell>
          <cell r="AB259">
            <v>0</v>
          </cell>
          <cell r="AC259">
            <v>0</v>
          </cell>
          <cell r="AD259">
            <v>55042</v>
          </cell>
          <cell r="AE259">
            <v>1100840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 t="str">
            <v>(11)50541644</v>
          </cell>
          <cell r="AK259" t="str">
            <v>Eduardo Abbas Kassab Júnior</v>
          </cell>
        </row>
        <row r="260">
          <cell r="A260" t="str">
            <v>030212</v>
          </cell>
          <cell r="B260" t="str">
            <v>MULTIPLICADORES</v>
          </cell>
          <cell r="C260" t="str">
            <v>URCA FILMES LTDA.</v>
          </cell>
          <cell r="D260" t="str">
            <v>RJ</v>
          </cell>
          <cell r="E260" t="str">
            <v>Produção Cinematográfica</v>
          </cell>
          <cell r="F260">
            <v>346</v>
          </cell>
          <cell r="G260">
            <v>38026</v>
          </cell>
          <cell r="H260">
            <v>37916</v>
          </cell>
          <cell r="I260" t="str">
            <v>Não houve</v>
          </cell>
          <cell r="J260">
            <v>38026</v>
          </cell>
          <cell r="K260" t="str">
            <v>Aguarda Captação de Recursos</v>
          </cell>
          <cell r="L260">
            <v>94001.46</v>
          </cell>
          <cell r="M260">
            <v>68364.7</v>
          </cell>
          <cell r="N260">
            <v>0</v>
          </cell>
          <cell r="O260">
            <v>8545.59</v>
          </cell>
          <cell r="P260">
            <v>170911.75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94001.46</v>
          </cell>
          <cell r="AB260">
            <v>68364.7</v>
          </cell>
          <cell r="AC260">
            <v>0</v>
          </cell>
          <cell r="AD260">
            <v>8545.59</v>
          </cell>
          <cell r="AE260">
            <v>170911.75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 t="str">
            <v>21 22954472</v>
          </cell>
          <cell r="AK260" t="str">
            <v>Leonardo Jasmin Edde</v>
          </cell>
        </row>
        <row r="261">
          <cell r="A261" t="str">
            <v>030213</v>
          </cell>
          <cell r="B261" t="str">
            <v xml:space="preserve">POR TRÁS DO MARKETING POLÍTICO  </v>
          </cell>
          <cell r="C261" t="str">
            <v>URCA FILMES LTDA.</v>
          </cell>
          <cell r="D261" t="str">
            <v>RJ</v>
          </cell>
          <cell r="E261" t="str">
            <v>Exibição Cinematográfica</v>
          </cell>
          <cell r="F261">
            <v>347</v>
          </cell>
          <cell r="G261">
            <v>38026</v>
          </cell>
          <cell r="H261">
            <v>37916</v>
          </cell>
          <cell r="I261" t="str">
            <v>Não houve</v>
          </cell>
          <cell r="J261">
            <v>38026</v>
          </cell>
          <cell r="K261" t="str">
            <v>Aguarda Captação de Recursos</v>
          </cell>
          <cell r="L261">
            <v>355724.28</v>
          </cell>
          <cell r="M261">
            <v>311744.58</v>
          </cell>
          <cell r="N261">
            <v>0</v>
          </cell>
          <cell r="O261">
            <v>35129.94</v>
          </cell>
          <cell r="P261">
            <v>702598.8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355724.28</v>
          </cell>
          <cell r="AB261">
            <v>311744.58</v>
          </cell>
          <cell r="AC261">
            <v>0</v>
          </cell>
          <cell r="AD261">
            <v>35129.94</v>
          </cell>
          <cell r="AE261">
            <v>702598.8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 t="str">
            <v>21 22954472</v>
          </cell>
          <cell r="AK261" t="str">
            <v>Leonardo Jasmin Edde</v>
          </cell>
        </row>
        <row r="262">
          <cell r="A262" t="str">
            <v>030253</v>
          </cell>
          <cell r="B262" t="str">
            <v>O ALEX</v>
          </cell>
          <cell r="C262" t="str">
            <v>Lavoro Produções Artísticas LTDA.</v>
          </cell>
          <cell r="D262" t="str">
            <v>RJ</v>
          </cell>
          <cell r="E262" t="str">
            <v>Produção Televisiva</v>
          </cell>
          <cell r="F262">
            <v>371</v>
          </cell>
          <cell r="G262">
            <v>38026</v>
          </cell>
          <cell r="H262">
            <v>37925</v>
          </cell>
          <cell r="I262" t="str">
            <v>Não houve</v>
          </cell>
          <cell r="J262">
            <v>38026</v>
          </cell>
          <cell r="K262" t="str">
            <v>Aguarda Captação de Recursos</v>
          </cell>
          <cell r="L262">
            <v>0</v>
          </cell>
          <cell r="M262">
            <v>273606</v>
          </cell>
          <cell r="N262">
            <v>0</v>
          </cell>
          <cell r="O262">
            <v>18874.490000000002</v>
          </cell>
          <cell r="P262">
            <v>292480.49</v>
          </cell>
          <cell r="Q262">
            <v>273606</v>
          </cell>
          <cell r="R262">
            <v>0</v>
          </cell>
          <cell r="S262">
            <v>0</v>
          </cell>
          <cell r="T262">
            <v>85000</v>
          </cell>
          <cell r="U262">
            <v>358606</v>
          </cell>
          <cell r="V262">
            <v>0</v>
          </cell>
          <cell r="W262">
            <v>273606</v>
          </cell>
          <cell r="X262">
            <v>0</v>
          </cell>
          <cell r="Y262">
            <v>0</v>
          </cell>
          <cell r="Z262">
            <v>273606</v>
          </cell>
          <cell r="AA262">
            <v>273606</v>
          </cell>
          <cell r="AB262">
            <v>0</v>
          </cell>
          <cell r="AC262">
            <v>0</v>
          </cell>
          <cell r="AD262">
            <v>103874.49</v>
          </cell>
          <cell r="AE262">
            <v>377480.49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 t="str">
            <v>(21)25421662</v>
          </cell>
          <cell r="AK262" t="str">
            <v>Lara Valentina Pozzobon da Costa</v>
          </cell>
        </row>
        <row r="263">
          <cell r="A263" t="str">
            <v>030261</v>
          </cell>
          <cell r="B263" t="str">
            <v>Orixás - Caminhos de Pierre Fatumbi Verger</v>
          </cell>
          <cell r="C263" t="str">
            <v>Movi&amp;Art Produções Cinematográficas LTDA.</v>
          </cell>
          <cell r="D263" t="str">
            <v>SP</v>
          </cell>
          <cell r="E263" t="str">
            <v>Produção Televisiva</v>
          </cell>
          <cell r="F263">
            <v>377</v>
          </cell>
          <cell r="G263">
            <v>38026</v>
          </cell>
          <cell r="H263">
            <v>37943</v>
          </cell>
          <cell r="I263" t="str">
            <v>Não houve</v>
          </cell>
          <cell r="J263">
            <v>38026</v>
          </cell>
          <cell r="K263" t="str">
            <v>Aguarda Captação de Recursos</v>
          </cell>
          <cell r="L263">
            <v>1334597.8400000001</v>
          </cell>
          <cell r="M263">
            <v>1835072.03</v>
          </cell>
          <cell r="N263">
            <v>0</v>
          </cell>
          <cell r="O263">
            <v>166824.73000000001</v>
          </cell>
          <cell r="P263">
            <v>3336494.6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1334597.8400000001</v>
          </cell>
          <cell r="AB263">
            <v>1835072.03</v>
          </cell>
          <cell r="AC263">
            <v>0</v>
          </cell>
          <cell r="AD263">
            <v>166824.73000000001</v>
          </cell>
          <cell r="AE263">
            <v>3336494.6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 t="str">
            <v>11 37223691</v>
          </cell>
          <cell r="AK263" t="str">
            <v>Paulo Ulisses Maia Dantas</v>
          </cell>
        </row>
        <row r="264">
          <cell r="A264" t="str">
            <v>030269</v>
          </cell>
          <cell r="B264" t="str">
            <v>TV POVOS DO MAR</v>
          </cell>
          <cell r="C264" t="str">
            <v>TAO PRODUÇÕES ARTÍTICAS LTDA. - ME</v>
          </cell>
          <cell r="D264" t="str">
            <v>SP</v>
          </cell>
          <cell r="E264" t="str">
            <v>Produção Televisiva</v>
          </cell>
          <cell r="F264">
            <v>384</v>
          </cell>
          <cell r="G264">
            <v>38026</v>
          </cell>
          <cell r="H264">
            <v>37943</v>
          </cell>
          <cell r="I264" t="str">
            <v>Não houve</v>
          </cell>
          <cell r="J264">
            <v>38026</v>
          </cell>
          <cell r="K264" t="str">
            <v>Aguarda Captação de Recursos</v>
          </cell>
          <cell r="L264">
            <v>606741.38</v>
          </cell>
          <cell r="M264">
            <v>0</v>
          </cell>
          <cell r="N264">
            <v>0</v>
          </cell>
          <cell r="O264">
            <v>88890</v>
          </cell>
          <cell r="P264">
            <v>695631.38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606741.38</v>
          </cell>
          <cell r="AB264">
            <v>0</v>
          </cell>
          <cell r="AC264">
            <v>0</v>
          </cell>
          <cell r="AD264">
            <v>88890</v>
          </cell>
          <cell r="AE264">
            <v>695631.38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 t="str">
            <v>Ariane Porto Costa Rimoli</v>
          </cell>
        </row>
        <row r="265">
          <cell r="A265" t="str">
            <v>030277</v>
          </cell>
          <cell r="B265" t="str">
            <v>A DIÁSPORA NO BRASIL</v>
          </cell>
          <cell r="C265" t="str">
            <v xml:space="preserve"> MARCELO BRUM PRODUCOES LTDA. </v>
          </cell>
          <cell r="D265" t="str">
            <v>MG</v>
          </cell>
          <cell r="E265" t="str">
            <v>Produção Televisiva</v>
          </cell>
          <cell r="F265">
            <v>388</v>
          </cell>
          <cell r="G265">
            <v>38026</v>
          </cell>
          <cell r="H265">
            <v>37953</v>
          </cell>
          <cell r="I265" t="str">
            <v>Não houve</v>
          </cell>
          <cell r="J265">
            <v>38026</v>
          </cell>
          <cell r="K265" t="str">
            <v>Aguarda Captação de Recursos</v>
          </cell>
          <cell r="L265">
            <v>706175</v>
          </cell>
          <cell r="M265">
            <v>0</v>
          </cell>
          <cell r="N265">
            <v>0</v>
          </cell>
          <cell r="O265">
            <v>37167</v>
          </cell>
          <cell r="P265">
            <v>743342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706175</v>
          </cell>
          <cell r="AB265">
            <v>0</v>
          </cell>
          <cell r="AC265">
            <v>0</v>
          </cell>
          <cell r="AD265">
            <v>37167</v>
          </cell>
          <cell r="AE265">
            <v>743342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 t="str">
            <v>(31)32931805</v>
          </cell>
          <cell r="AK265" t="str">
            <v>MARCELO BRUM</v>
          </cell>
        </row>
        <row r="266">
          <cell r="A266" t="str">
            <v>012041</v>
          </cell>
          <cell r="B266" t="str">
            <v>Histórias do Olhar Projeto de Distribuição</v>
          </cell>
          <cell r="C266" t="str">
            <v>Bacuri Produções LTDA.</v>
          </cell>
          <cell r="D266" t="str">
            <v>RJ</v>
          </cell>
          <cell r="E266" t="str">
            <v>Distribuição Cinematográfica</v>
          </cell>
          <cell r="F266">
            <v>75</v>
          </cell>
          <cell r="G266">
            <v>38027</v>
          </cell>
          <cell r="H266">
            <v>37307</v>
          </cell>
          <cell r="I266">
            <v>37978</v>
          </cell>
          <cell r="J266">
            <v>38027</v>
          </cell>
          <cell r="K266" t="str">
            <v>Aguarda Captação de Recursos</v>
          </cell>
          <cell r="L266">
            <v>341839</v>
          </cell>
          <cell r="M266">
            <v>741839</v>
          </cell>
          <cell r="N266">
            <v>0</v>
          </cell>
          <cell r="O266">
            <v>185460</v>
          </cell>
          <cell r="P266">
            <v>1269138</v>
          </cell>
          <cell r="Q266">
            <v>0</v>
          </cell>
          <cell r="R266">
            <v>0</v>
          </cell>
          <cell r="S266">
            <v>7000</v>
          </cell>
          <cell r="T266">
            <v>0</v>
          </cell>
          <cell r="U266">
            <v>7000</v>
          </cell>
          <cell r="V266">
            <v>0</v>
          </cell>
          <cell r="W266">
            <v>718581.58</v>
          </cell>
          <cell r="X266">
            <v>7000</v>
          </cell>
          <cell r="Y266">
            <v>184235.93</v>
          </cell>
          <cell r="Z266">
            <v>909817.51</v>
          </cell>
          <cell r="AA266">
            <v>341839</v>
          </cell>
          <cell r="AB266">
            <v>23257.420000000042</v>
          </cell>
          <cell r="AC266">
            <v>0</v>
          </cell>
          <cell r="AD266">
            <v>1224.070000000007</v>
          </cell>
          <cell r="AE266">
            <v>366320.49</v>
          </cell>
          <cell r="AF266">
            <v>0</v>
          </cell>
          <cell r="AG266">
            <v>11000</v>
          </cell>
          <cell r="AH266">
            <v>0</v>
          </cell>
          <cell r="AI266">
            <v>11000</v>
          </cell>
          <cell r="AJ266" t="str">
            <v>21-5433738</v>
          </cell>
          <cell r="AK266" t="str">
            <v>Isacy Maria Albuquerque Ferreira e Silva</v>
          </cell>
        </row>
        <row r="267">
          <cell r="A267" t="str">
            <v>023805</v>
          </cell>
          <cell r="B267" t="str">
            <v xml:space="preserve">Léguas da Promissão </v>
          </cell>
          <cell r="C267" t="str">
            <v>X Filmes da Bahia LTDA.</v>
          </cell>
          <cell r="D267" t="str">
            <v>BA</v>
          </cell>
          <cell r="E267" t="str">
            <v>Produção Cinematográfica</v>
          </cell>
          <cell r="F267">
            <v>140</v>
          </cell>
          <cell r="G267">
            <v>38027</v>
          </cell>
          <cell r="H267">
            <v>37431</v>
          </cell>
          <cell r="I267" t="str">
            <v>Não houve</v>
          </cell>
          <cell r="J267">
            <v>38027</v>
          </cell>
          <cell r="K267" t="str">
            <v>Aguarda Captação de Recursos</v>
          </cell>
          <cell r="L267">
            <v>0</v>
          </cell>
          <cell r="M267">
            <v>227137.4</v>
          </cell>
          <cell r="N267">
            <v>0</v>
          </cell>
          <cell r="O267">
            <v>72360</v>
          </cell>
          <cell r="P267">
            <v>299497.40000000002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227137.4</v>
          </cell>
          <cell r="AC267">
            <v>0</v>
          </cell>
          <cell r="AD267">
            <v>72360</v>
          </cell>
          <cell r="AE267">
            <v>299497.40000000002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 t="str">
            <v>71-2378500</v>
          </cell>
          <cell r="AK267" t="str">
            <v>Lázaro Raimundo Faria</v>
          </cell>
        </row>
        <row r="268">
          <cell r="A268" t="str">
            <v>023977</v>
          </cell>
          <cell r="B268" t="str">
            <v>Acquaria</v>
          </cell>
          <cell r="C268" t="str">
            <v>Spectra Mídia Produções e Comércio LTDA.</v>
          </cell>
          <cell r="D268" t="str">
            <v>SP</v>
          </cell>
          <cell r="E268" t="str">
            <v>Produção Cinematográfica</v>
          </cell>
          <cell r="F268">
            <v>164</v>
          </cell>
          <cell r="G268">
            <v>38027</v>
          </cell>
          <cell r="H268">
            <v>37460</v>
          </cell>
          <cell r="I268">
            <v>37714</v>
          </cell>
          <cell r="J268">
            <v>38027</v>
          </cell>
          <cell r="K268" t="str">
            <v>Captação Parcial</v>
          </cell>
          <cell r="L268">
            <v>0</v>
          </cell>
          <cell r="M268">
            <v>3000000</v>
          </cell>
          <cell r="N268">
            <v>3000000</v>
          </cell>
          <cell r="O268">
            <v>365149.64</v>
          </cell>
          <cell r="P268">
            <v>6365149.6399999997</v>
          </cell>
          <cell r="Q268">
            <v>937843.26</v>
          </cell>
          <cell r="R268">
            <v>0</v>
          </cell>
          <cell r="S268">
            <v>0</v>
          </cell>
          <cell r="T268">
            <v>0</v>
          </cell>
          <cell r="U268">
            <v>937843.26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937843.26</v>
          </cell>
          <cell r="AB268">
            <v>3000000</v>
          </cell>
          <cell r="AC268">
            <v>3000000</v>
          </cell>
          <cell r="AD268">
            <v>365149.64</v>
          </cell>
          <cell r="AE268">
            <v>7302992.8999999994</v>
          </cell>
          <cell r="AF268">
            <v>0</v>
          </cell>
          <cell r="AG268">
            <v>1428484</v>
          </cell>
          <cell r="AH268">
            <v>2977000</v>
          </cell>
          <cell r="AI268">
            <v>4405484</v>
          </cell>
          <cell r="AJ268" t="str">
            <v>11-3079-7102</v>
          </cell>
          <cell r="AK268" t="str">
            <v>Omar Leite Jundi</v>
          </cell>
        </row>
        <row r="269">
          <cell r="A269" t="str">
            <v>030371</v>
          </cell>
          <cell r="B269" t="str">
            <v>CHOVE SOBRE MINHA INFÂNCIA</v>
          </cell>
          <cell r="C269" t="str">
            <v>WG7 Agenciamento e Produções S/C LTDA.</v>
          </cell>
          <cell r="D269" t="str">
            <v>PR</v>
          </cell>
          <cell r="E269" t="str">
            <v>Produção Cinematográfica</v>
          </cell>
          <cell r="F269">
            <v>50</v>
          </cell>
          <cell r="G269">
            <v>38028</v>
          </cell>
          <cell r="H269">
            <v>38028</v>
          </cell>
          <cell r="I269" t="str">
            <v>Não houve</v>
          </cell>
          <cell r="J269" t="str">
            <v>-</v>
          </cell>
          <cell r="K269" t="str">
            <v>Aguarda Captação de Recursos</v>
          </cell>
          <cell r="L269">
            <v>573335</v>
          </cell>
          <cell r="M269">
            <v>0</v>
          </cell>
          <cell r="N269">
            <v>0</v>
          </cell>
          <cell r="O269">
            <v>0</v>
          </cell>
          <cell r="P269">
            <v>573335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573335</v>
          </cell>
          <cell r="AB269">
            <v>0</v>
          </cell>
          <cell r="AC269">
            <v>0</v>
          </cell>
          <cell r="AD269">
            <v>0</v>
          </cell>
          <cell r="AE269">
            <v>573335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 t="str">
            <v>(41)232-6785</v>
          </cell>
          <cell r="AK269" t="str">
            <v>Gilberto Baroni Filho</v>
          </cell>
        </row>
        <row r="270">
          <cell r="A270" t="str">
            <v>040006</v>
          </cell>
          <cell r="B270" t="str">
            <v>A MONTANHA</v>
          </cell>
          <cell r="C270" t="str">
            <v>Tres Mundos Cine Y Vídeo LTDA.</v>
          </cell>
          <cell r="D270" t="str">
            <v>RJ</v>
          </cell>
          <cell r="E270" t="str">
            <v>Produção Cinematográfica</v>
          </cell>
          <cell r="F270">
            <v>60</v>
          </cell>
          <cell r="G270">
            <v>38028</v>
          </cell>
          <cell r="H270">
            <v>38028</v>
          </cell>
          <cell r="I270" t="str">
            <v>Não houve</v>
          </cell>
          <cell r="J270" t="str">
            <v>-</v>
          </cell>
          <cell r="K270" t="str">
            <v>Aguarda Captação de Recursos</v>
          </cell>
          <cell r="L270">
            <v>3222470.8</v>
          </cell>
          <cell r="M270">
            <v>0</v>
          </cell>
          <cell r="N270">
            <v>0</v>
          </cell>
          <cell r="O270">
            <v>0</v>
          </cell>
          <cell r="P270">
            <v>3222470.8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3222470.8</v>
          </cell>
          <cell r="AB270">
            <v>0</v>
          </cell>
          <cell r="AC270">
            <v>0</v>
          </cell>
          <cell r="AD270">
            <v>0</v>
          </cell>
          <cell r="AE270">
            <v>3222470.8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 t="str">
            <v>021 4981939</v>
          </cell>
          <cell r="AK270" t="str">
            <v>Vicente Ferraz</v>
          </cell>
        </row>
        <row r="271">
          <cell r="A271" t="str">
            <v>972261</v>
          </cell>
          <cell r="B271" t="str">
            <v>Vestido de Noiva</v>
          </cell>
          <cell r="C271" t="str">
            <v>JBR Filmes LTDA.</v>
          </cell>
          <cell r="D271" t="str">
            <v>RJ</v>
          </cell>
          <cell r="E271" t="str">
            <v>Produção Cinematográfica</v>
          </cell>
          <cell r="F271">
            <v>434</v>
          </cell>
          <cell r="G271">
            <v>38028</v>
          </cell>
          <cell r="H271">
            <v>35353</v>
          </cell>
          <cell r="I271" t="str">
            <v>Não houve</v>
          </cell>
          <cell r="J271">
            <v>38028</v>
          </cell>
          <cell r="K271" t="str">
            <v>Captação Parcial</v>
          </cell>
          <cell r="L271">
            <v>2156847</v>
          </cell>
          <cell r="M271">
            <v>3000000</v>
          </cell>
          <cell r="N271">
            <v>0</v>
          </cell>
          <cell r="O271">
            <v>0</v>
          </cell>
          <cell r="P271">
            <v>5156847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2156847</v>
          </cell>
          <cell r="AB271">
            <v>3000000</v>
          </cell>
          <cell r="AC271">
            <v>0</v>
          </cell>
          <cell r="AD271">
            <v>0</v>
          </cell>
          <cell r="AE271">
            <v>5156847</v>
          </cell>
          <cell r="AF271">
            <v>449999.99969999999</v>
          </cell>
          <cell r="AG271">
            <v>142000</v>
          </cell>
          <cell r="AH271">
            <v>0</v>
          </cell>
          <cell r="AI271">
            <v>591999.99970000004</v>
          </cell>
          <cell r="AJ271" t="str">
            <v>21-25755587</v>
          </cell>
          <cell r="AK271" t="str">
            <v>Joffre Bretanha Rodrigues</v>
          </cell>
        </row>
        <row r="272">
          <cell r="A272" t="str">
            <v>014528</v>
          </cell>
          <cell r="B272" t="str">
            <v>Sérgio Buarque de Hollanda - Raízes do Brasil</v>
          </cell>
          <cell r="C272" t="str">
            <v>Regina Filmes LTDA.</v>
          </cell>
          <cell r="D272" t="str">
            <v>DF</v>
          </cell>
          <cell r="E272" t="str">
            <v>Produção Cinematográfica</v>
          </cell>
          <cell r="F272">
            <v>108</v>
          </cell>
          <cell r="G272">
            <v>38029</v>
          </cell>
          <cell r="H272">
            <v>37349</v>
          </cell>
          <cell r="I272">
            <v>38058</v>
          </cell>
          <cell r="J272">
            <v>38029</v>
          </cell>
          <cell r="K272" t="str">
            <v>Captação Parcial</v>
          </cell>
          <cell r="L272">
            <v>989835.9</v>
          </cell>
          <cell r="M272">
            <v>560000</v>
          </cell>
          <cell r="N272">
            <v>0</v>
          </cell>
          <cell r="O272">
            <v>247458.96</v>
          </cell>
          <cell r="P272">
            <v>1797294.8599999999</v>
          </cell>
          <cell r="Q272">
            <v>360000</v>
          </cell>
          <cell r="R272">
            <v>0.01</v>
          </cell>
          <cell r="S272">
            <v>0</v>
          </cell>
          <cell r="T272">
            <v>0</v>
          </cell>
          <cell r="U272">
            <v>360000.01</v>
          </cell>
          <cell r="V272">
            <v>560000</v>
          </cell>
          <cell r="W272">
            <v>360000</v>
          </cell>
          <cell r="X272">
            <v>0</v>
          </cell>
          <cell r="Y272">
            <v>0</v>
          </cell>
          <cell r="Z272">
            <v>920000</v>
          </cell>
          <cell r="AA272">
            <v>789835.89999999991</v>
          </cell>
          <cell r="AB272">
            <v>200000.01</v>
          </cell>
          <cell r="AC272">
            <v>0</v>
          </cell>
          <cell r="AD272">
            <v>247458.96</v>
          </cell>
          <cell r="AE272">
            <v>1237294.8700000001</v>
          </cell>
          <cell r="AF272">
            <v>597070.64</v>
          </cell>
          <cell r="AG272">
            <v>165000</v>
          </cell>
          <cell r="AH272">
            <v>0</v>
          </cell>
          <cell r="AI272">
            <v>762070.64</v>
          </cell>
          <cell r="AJ272">
            <v>2122219350</v>
          </cell>
          <cell r="AK272" t="str">
            <v>Márcia Sant'Anna Pereira dos Santos</v>
          </cell>
        </row>
        <row r="273">
          <cell r="A273" t="str">
            <v>023849</v>
          </cell>
          <cell r="B273" t="str">
            <v xml:space="preserve">Hotel Atlântico </v>
          </cell>
          <cell r="C273" t="str">
            <v>Planifilmes Produções LTDA. - ME</v>
          </cell>
          <cell r="D273" t="str">
            <v>SP</v>
          </cell>
          <cell r="E273" t="str">
            <v>Produção Cinematográfica</v>
          </cell>
          <cell r="F273">
            <v>150</v>
          </cell>
          <cell r="G273">
            <v>38029</v>
          </cell>
          <cell r="H273">
            <v>37461</v>
          </cell>
          <cell r="I273" t="str">
            <v>Não houve</v>
          </cell>
          <cell r="J273">
            <v>38029</v>
          </cell>
          <cell r="K273" t="str">
            <v>Aguarda Captação de Recursos</v>
          </cell>
          <cell r="L273">
            <v>0</v>
          </cell>
          <cell r="M273">
            <v>3000000</v>
          </cell>
          <cell r="N273">
            <v>562500</v>
          </cell>
          <cell r="O273">
            <v>187500</v>
          </cell>
          <cell r="P273">
            <v>3750000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3000000</v>
          </cell>
          <cell r="AC273">
            <v>562500</v>
          </cell>
          <cell r="AD273">
            <v>187500</v>
          </cell>
          <cell r="AE273">
            <v>3750000</v>
          </cell>
          <cell r="AF273">
            <v>0</v>
          </cell>
          <cell r="AG273">
            <v>100000</v>
          </cell>
          <cell r="AH273">
            <v>0</v>
          </cell>
          <cell r="AI273">
            <v>100000</v>
          </cell>
          <cell r="AJ273" t="str">
            <v>11-3831-1168</v>
          </cell>
          <cell r="AK273" t="str">
            <v>Ary Ribeiro Carvalho Pini</v>
          </cell>
        </row>
        <row r="274">
          <cell r="A274" t="str">
            <v>024316</v>
          </cell>
          <cell r="B274" t="str">
            <v>Mostra de Cinema Brasil &amp; Argentina (I)</v>
          </cell>
          <cell r="C274" t="str">
            <v>Spectateur Comércio e Gerenciamento LTDA.</v>
          </cell>
          <cell r="D274" t="str">
            <v>SP</v>
          </cell>
          <cell r="E274" t="str">
            <v>Difusão</v>
          </cell>
          <cell r="F274">
            <v>230</v>
          </cell>
          <cell r="G274">
            <v>38029</v>
          </cell>
          <cell r="H274">
            <v>37911</v>
          </cell>
          <cell r="I274" t="str">
            <v>Não houve</v>
          </cell>
          <cell r="J274">
            <v>38029</v>
          </cell>
          <cell r="K274" t="str">
            <v>Aguarda Captação de Recursos</v>
          </cell>
          <cell r="L274">
            <v>384788</v>
          </cell>
          <cell r="M274">
            <v>0</v>
          </cell>
          <cell r="N274">
            <v>0</v>
          </cell>
          <cell r="O274">
            <v>20252</v>
          </cell>
          <cell r="P274">
            <v>405040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384788</v>
          </cell>
          <cell r="AB274">
            <v>0</v>
          </cell>
          <cell r="AC274">
            <v>0</v>
          </cell>
          <cell r="AD274">
            <v>20252</v>
          </cell>
          <cell r="AE274">
            <v>405040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 t="str">
            <v>11-3266-5115</v>
          </cell>
          <cell r="AK274" t="str">
            <v>Adhemar de Oliveira</v>
          </cell>
        </row>
        <row r="275">
          <cell r="A275" t="str">
            <v>030085</v>
          </cell>
          <cell r="B275" t="str">
            <v>CLÁSSICOS NA ESTRADA</v>
          </cell>
          <cell r="C275" t="str">
            <v>Fundação Roberto Marinho</v>
          </cell>
          <cell r="D275" t="str">
            <v>RJ</v>
          </cell>
          <cell r="E275" t="str">
            <v>Produção Televisiva</v>
          </cell>
          <cell r="F275">
            <v>273</v>
          </cell>
          <cell r="G275">
            <v>38029</v>
          </cell>
          <cell r="H275">
            <v>37923</v>
          </cell>
          <cell r="I275" t="str">
            <v>Não houve</v>
          </cell>
          <cell r="J275">
            <v>38029</v>
          </cell>
          <cell r="K275" t="str">
            <v>Aguarda Captação de Recursos</v>
          </cell>
          <cell r="L275">
            <v>1455219.1</v>
          </cell>
          <cell r="M275">
            <v>0</v>
          </cell>
          <cell r="N275">
            <v>0</v>
          </cell>
          <cell r="O275">
            <v>76590.48</v>
          </cell>
          <cell r="P275">
            <v>1531809.58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1455219.1</v>
          </cell>
          <cell r="AB275">
            <v>0</v>
          </cell>
          <cell r="AC275">
            <v>0</v>
          </cell>
          <cell r="AD275">
            <v>76590.48</v>
          </cell>
          <cell r="AE275">
            <v>1531809.58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 t="str">
            <v>21-32328815</v>
          </cell>
          <cell r="AK275" t="str">
            <v>Sylvia Finguerut</v>
          </cell>
        </row>
        <row r="276">
          <cell r="A276" t="str">
            <v>030092</v>
          </cell>
          <cell r="B276" t="str">
            <v>ENIGMA BRASILEIRO</v>
          </cell>
          <cell r="C276" t="str">
            <v>Coevos Filmes LTDA.</v>
          </cell>
          <cell r="D276" t="str">
            <v>RJ</v>
          </cell>
          <cell r="E276" t="str">
            <v>Produção Televisiva</v>
          </cell>
          <cell r="F276">
            <v>275</v>
          </cell>
          <cell r="G276">
            <v>38030</v>
          </cell>
          <cell r="H276">
            <v>37816</v>
          </cell>
          <cell r="I276" t="str">
            <v>Não houve</v>
          </cell>
          <cell r="J276">
            <v>38030</v>
          </cell>
          <cell r="K276" t="str">
            <v>Aguarda Captação de Recursos</v>
          </cell>
          <cell r="L276">
            <v>466008.98</v>
          </cell>
          <cell r="M276">
            <v>0</v>
          </cell>
          <cell r="N276">
            <v>0</v>
          </cell>
          <cell r="O276">
            <v>24526.78</v>
          </cell>
          <cell r="P276">
            <v>490535.76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466008.98</v>
          </cell>
          <cell r="AB276">
            <v>0</v>
          </cell>
          <cell r="AC276">
            <v>0</v>
          </cell>
          <cell r="AD276">
            <v>24526.78</v>
          </cell>
          <cell r="AE276">
            <v>490535.76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 t="str">
            <v>21-22929414</v>
          </cell>
          <cell r="AK276" t="str">
            <v>José Joffily</v>
          </cell>
        </row>
        <row r="277">
          <cell r="A277" t="str">
            <v>030112</v>
          </cell>
          <cell r="B277" t="str">
            <v>Foliar Brasil</v>
          </cell>
          <cell r="C277" t="str">
            <v>Telenews Service LTDA.</v>
          </cell>
          <cell r="D277" t="str">
            <v>RJ</v>
          </cell>
          <cell r="E277" t="str">
            <v>Produção Televisiva</v>
          </cell>
          <cell r="F277">
            <v>283</v>
          </cell>
          <cell r="G277">
            <v>38030</v>
          </cell>
          <cell r="H277">
            <v>37819</v>
          </cell>
          <cell r="I277">
            <v>38021</v>
          </cell>
          <cell r="J277">
            <v>38030</v>
          </cell>
          <cell r="K277" t="str">
            <v>Captação Parcial</v>
          </cell>
          <cell r="L277">
            <v>417829.51</v>
          </cell>
          <cell r="M277">
            <v>0</v>
          </cell>
          <cell r="N277">
            <v>200000</v>
          </cell>
          <cell r="O277">
            <v>32517.34</v>
          </cell>
          <cell r="P277">
            <v>650346.85</v>
          </cell>
          <cell r="Q277">
            <v>0</v>
          </cell>
          <cell r="R277">
            <v>400000</v>
          </cell>
          <cell r="S277">
            <v>0</v>
          </cell>
          <cell r="T277">
            <v>0</v>
          </cell>
          <cell r="U277">
            <v>400000</v>
          </cell>
          <cell r="V277">
            <v>0</v>
          </cell>
          <cell r="W277">
            <v>200000</v>
          </cell>
          <cell r="X277">
            <v>200000</v>
          </cell>
          <cell r="Y277">
            <v>0</v>
          </cell>
          <cell r="Z277">
            <v>400000</v>
          </cell>
          <cell r="AA277">
            <v>417829.51</v>
          </cell>
          <cell r="AB277">
            <v>200000</v>
          </cell>
          <cell r="AC277">
            <v>0</v>
          </cell>
          <cell r="AD277">
            <v>32517.34</v>
          </cell>
          <cell r="AE277">
            <v>650346.85000000009</v>
          </cell>
          <cell r="AF277">
            <v>240000</v>
          </cell>
          <cell r="AG277">
            <v>0</v>
          </cell>
          <cell r="AH277">
            <v>0</v>
          </cell>
          <cell r="AI277">
            <v>240000</v>
          </cell>
          <cell r="AJ277" t="str">
            <v>21-25561626</v>
          </cell>
          <cell r="AK277" t="str">
            <v>Leonardo Dourado</v>
          </cell>
        </row>
        <row r="278">
          <cell r="A278" t="str">
            <v>030158</v>
          </cell>
          <cell r="B278" t="str">
            <v>Brasil Oculto</v>
          </cell>
          <cell r="C278" t="str">
            <v>2 M Produções e Eventos LTDA.</v>
          </cell>
          <cell r="D278" t="str">
            <v>RJ</v>
          </cell>
          <cell r="E278" t="str">
            <v>Produção Televisiva</v>
          </cell>
          <cell r="F278">
            <v>315</v>
          </cell>
          <cell r="G278">
            <v>38030</v>
          </cell>
          <cell r="H278">
            <v>37862</v>
          </cell>
          <cell r="I278" t="str">
            <v>Não houve</v>
          </cell>
          <cell r="J278">
            <v>38030</v>
          </cell>
          <cell r="K278" t="str">
            <v>Aguarda Captação de Recursos</v>
          </cell>
          <cell r="L278">
            <v>582435.38</v>
          </cell>
          <cell r="M278">
            <v>0</v>
          </cell>
          <cell r="N278">
            <v>0</v>
          </cell>
          <cell r="O278">
            <v>30654.49</v>
          </cell>
          <cell r="P278">
            <v>613089.87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582435.38</v>
          </cell>
          <cell r="AB278">
            <v>0</v>
          </cell>
          <cell r="AC278">
            <v>0</v>
          </cell>
          <cell r="AD278">
            <v>30654.49</v>
          </cell>
          <cell r="AE278">
            <v>613089.87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22404969</v>
          </cell>
          <cell r="AK278" t="str">
            <v>Maria dos Anjos Hasselman</v>
          </cell>
        </row>
        <row r="279">
          <cell r="A279" t="str">
            <v>030310</v>
          </cell>
          <cell r="B279" t="str">
            <v>LINHA AMARELA</v>
          </cell>
          <cell r="C279" t="str">
            <v>LUZ &amp; IMAGINAÇÃO EDITORA E PRODUTORA</v>
          </cell>
          <cell r="D279" t="str">
            <v>RJ</v>
          </cell>
          <cell r="E279" t="str">
            <v>Produção Cinematográfica</v>
          </cell>
          <cell r="F279">
            <v>403</v>
          </cell>
          <cell r="G279">
            <v>38030</v>
          </cell>
          <cell r="H279">
            <v>37949</v>
          </cell>
          <cell r="I279" t="str">
            <v>Não houve</v>
          </cell>
          <cell r="J279">
            <v>38030</v>
          </cell>
          <cell r="K279" t="str">
            <v>Aguarda Captação de Recursos</v>
          </cell>
          <cell r="L279">
            <v>500000</v>
          </cell>
          <cell r="M279">
            <v>2507639</v>
          </cell>
          <cell r="N279">
            <v>1500000</v>
          </cell>
          <cell r="O279">
            <v>263595</v>
          </cell>
          <cell r="P279">
            <v>4771234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500000</v>
          </cell>
          <cell r="AB279">
            <v>2507639</v>
          </cell>
          <cell r="AC279">
            <v>1500000</v>
          </cell>
          <cell r="AD279">
            <v>263595</v>
          </cell>
          <cell r="AE279">
            <v>4771234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 t="str">
            <v>21 25120786</v>
          </cell>
          <cell r="AK279" t="str">
            <v>Ana Maria Pereira Bahiana</v>
          </cell>
        </row>
        <row r="280">
          <cell r="A280" t="str">
            <v>950493</v>
          </cell>
          <cell r="B280" t="str">
            <v>Stradivarius</v>
          </cell>
          <cell r="C280" t="str">
            <v>Haeming Produções Cinematográficas LTDA.</v>
          </cell>
          <cell r="D280" t="str">
            <v>SC</v>
          </cell>
          <cell r="E280" t="str">
            <v>Produção Cinematográfica</v>
          </cell>
          <cell r="F280">
            <v>424</v>
          </cell>
          <cell r="G280">
            <v>38030</v>
          </cell>
          <cell r="H280">
            <v>34960</v>
          </cell>
          <cell r="I280" t="str">
            <v>Não houve</v>
          </cell>
          <cell r="J280">
            <v>38030</v>
          </cell>
          <cell r="K280" t="str">
            <v>Captação Parcial</v>
          </cell>
          <cell r="L280">
            <v>393553.15019999997</v>
          </cell>
          <cell r="M280">
            <v>1580570</v>
          </cell>
          <cell r="N280">
            <v>0</v>
          </cell>
          <cell r="O280">
            <v>0</v>
          </cell>
          <cell r="P280">
            <v>1974123.1502</v>
          </cell>
          <cell r="Q280">
            <v>93447.06</v>
          </cell>
          <cell r="R280">
            <v>0</v>
          </cell>
          <cell r="S280">
            <v>0</v>
          </cell>
          <cell r="T280">
            <v>0</v>
          </cell>
          <cell r="U280">
            <v>93447.06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487000.21019999997</v>
          </cell>
          <cell r="AB280">
            <v>1580570</v>
          </cell>
          <cell r="AC280">
            <v>0</v>
          </cell>
          <cell r="AD280">
            <v>0</v>
          </cell>
          <cell r="AE280">
            <v>2067570.2102000001</v>
          </cell>
          <cell r="AF280">
            <v>486999.99440000003</v>
          </cell>
          <cell r="AG280">
            <v>170000</v>
          </cell>
          <cell r="AH280">
            <v>0</v>
          </cell>
          <cell r="AI280">
            <v>656999.99439999997</v>
          </cell>
          <cell r="AJ280" t="str">
            <v>48-2253045</v>
          </cell>
          <cell r="AK280" t="str">
            <v>Augusto Nilton de Souza</v>
          </cell>
        </row>
        <row r="281">
          <cell r="A281" t="str">
            <v>961260</v>
          </cell>
          <cell r="B281" t="str">
            <v>Lost Zweig (Zweig Perdido)</v>
          </cell>
          <cell r="C281" t="str">
            <v>Usina de Kyno S/C LTDA.</v>
          </cell>
          <cell r="D281" t="str">
            <v>RJ</v>
          </cell>
          <cell r="E281" t="str">
            <v>Produção Cinematográfica</v>
          </cell>
          <cell r="F281">
            <v>427</v>
          </cell>
          <cell r="G281">
            <v>38030</v>
          </cell>
          <cell r="H281">
            <v>35304</v>
          </cell>
          <cell r="I281">
            <v>36187</v>
          </cell>
          <cell r="J281">
            <v>38030</v>
          </cell>
          <cell r="K281" t="str">
            <v>Captação Parcial</v>
          </cell>
          <cell r="L281">
            <v>0</v>
          </cell>
          <cell r="M281">
            <v>3000000.01</v>
          </cell>
          <cell r="N281">
            <v>0</v>
          </cell>
          <cell r="O281">
            <v>1618443.79</v>
          </cell>
          <cell r="P281">
            <v>4618443.8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3000000.01</v>
          </cell>
          <cell r="AC281">
            <v>0</v>
          </cell>
          <cell r="AD281">
            <v>1618443.79</v>
          </cell>
          <cell r="AE281">
            <v>4618443.8</v>
          </cell>
          <cell r="AF281">
            <v>360000</v>
          </cell>
          <cell r="AG281">
            <v>2693794</v>
          </cell>
          <cell r="AH281">
            <v>0</v>
          </cell>
          <cell r="AI281">
            <v>3053794</v>
          </cell>
          <cell r="AJ281">
            <v>212274574</v>
          </cell>
          <cell r="AK281" t="str">
            <v>Sylvio Back</v>
          </cell>
        </row>
        <row r="282">
          <cell r="A282" t="str">
            <v>972593</v>
          </cell>
          <cell r="B282" t="str">
            <v>Querido Estranho (ex-Queridos Estranhos e Ex- Intensa Magia)</v>
          </cell>
          <cell r="C282" t="str">
            <v>Veredas Comunicação e Arte LTDA.</v>
          </cell>
          <cell r="D282" t="str">
            <v>RJ</v>
          </cell>
          <cell r="E282" t="str">
            <v>Produção Cinematográfica</v>
          </cell>
          <cell r="F282">
            <v>435</v>
          </cell>
          <cell r="G282">
            <v>38030</v>
          </cell>
          <cell r="H282">
            <v>35734</v>
          </cell>
          <cell r="I282">
            <v>37228</v>
          </cell>
          <cell r="J282">
            <v>38030</v>
          </cell>
          <cell r="K282" t="str">
            <v>Captação Parcial</v>
          </cell>
          <cell r="L282">
            <v>0</v>
          </cell>
          <cell r="M282">
            <v>2182978</v>
          </cell>
          <cell r="N282">
            <v>453152.85</v>
          </cell>
          <cell r="O282">
            <v>81296.789999999994</v>
          </cell>
          <cell r="P282">
            <v>2717427.64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1324819.6200000001</v>
          </cell>
          <cell r="W282">
            <v>1091489</v>
          </cell>
          <cell r="X282">
            <v>0</v>
          </cell>
          <cell r="Y282">
            <v>0</v>
          </cell>
          <cell r="Z282">
            <v>2416308.62</v>
          </cell>
          <cell r="AA282">
            <v>-1324819.6200000001</v>
          </cell>
          <cell r="AB282">
            <v>1091489</v>
          </cell>
          <cell r="AC282">
            <v>453152.85</v>
          </cell>
          <cell r="AD282">
            <v>81296.789999999994</v>
          </cell>
          <cell r="AE282">
            <v>301119.02</v>
          </cell>
          <cell r="AF282">
            <v>0</v>
          </cell>
          <cell r="AG282">
            <v>1091489</v>
          </cell>
          <cell r="AH282">
            <v>413594.92</v>
          </cell>
          <cell r="AI282">
            <v>1505083.92</v>
          </cell>
          <cell r="AJ282" t="str">
            <v>21-22651375</v>
          </cell>
          <cell r="AK282" t="str">
            <v>Ricardo Pinto e Silva</v>
          </cell>
        </row>
        <row r="283">
          <cell r="A283" t="str">
            <v>973907</v>
          </cell>
          <cell r="B283" t="str">
            <v>Nzinga (Ex - Mutantis do  Brasil  - Brasil  Crioulo)</v>
          </cell>
          <cell r="C283" t="str">
            <v>OLHAR FEMININO PRODUÇÕES LTDA. - ME</v>
          </cell>
          <cell r="D283" t="str">
            <v>RJ</v>
          </cell>
          <cell r="E283" t="str">
            <v>Produção Cinematográfica</v>
          </cell>
          <cell r="F283">
            <v>438</v>
          </cell>
          <cell r="G283">
            <v>38030</v>
          </cell>
          <cell r="H283">
            <v>35767</v>
          </cell>
          <cell r="I283">
            <v>36909</v>
          </cell>
          <cell r="J283">
            <v>38030</v>
          </cell>
          <cell r="K283" t="str">
            <v>Captação Parcial</v>
          </cell>
          <cell r="L283">
            <v>865465.3</v>
          </cell>
          <cell r="M283">
            <v>419192</v>
          </cell>
          <cell r="N283">
            <v>0</v>
          </cell>
          <cell r="O283">
            <v>321164.21999999997</v>
          </cell>
          <cell r="P283">
            <v>1605821.52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865465.3</v>
          </cell>
          <cell r="AB283">
            <v>419192</v>
          </cell>
          <cell r="AC283">
            <v>0</v>
          </cell>
          <cell r="AD283">
            <v>321164.21999999997</v>
          </cell>
          <cell r="AE283">
            <v>1605821.52</v>
          </cell>
          <cell r="AF283">
            <v>0</v>
          </cell>
          <cell r="AG283">
            <v>330192</v>
          </cell>
          <cell r="AH283">
            <v>0</v>
          </cell>
          <cell r="AI283">
            <v>330192</v>
          </cell>
          <cell r="AJ283" t="str">
            <v>21 22749576</v>
          </cell>
          <cell r="AK283" t="str">
            <v>Roseli Fatima Senise LaCreta</v>
          </cell>
        </row>
        <row r="284">
          <cell r="A284" t="str">
            <v>984105</v>
          </cell>
          <cell r="B284" t="str">
            <v>Quinze (O)</v>
          </cell>
          <cell r="C284" t="str">
            <v>Menescal Produções Artísticas LTDA.</v>
          </cell>
          <cell r="D284" t="str">
            <v>RJ</v>
          </cell>
          <cell r="E284" t="str">
            <v>Produção Cinematográfica</v>
          </cell>
          <cell r="F284">
            <v>446</v>
          </cell>
          <cell r="G284">
            <v>38030</v>
          </cell>
          <cell r="H284">
            <v>36505</v>
          </cell>
          <cell r="I284">
            <v>37596</v>
          </cell>
          <cell r="J284">
            <v>38030</v>
          </cell>
          <cell r="K284" t="str">
            <v>Captação Parcial</v>
          </cell>
          <cell r="L284">
            <v>812489.99990000005</v>
          </cell>
          <cell r="M284">
            <v>3000000</v>
          </cell>
          <cell r="N284">
            <v>0</v>
          </cell>
          <cell r="O284">
            <v>400000</v>
          </cell>
          <cell r="P284">
            <v>4212489.9999000002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1616700.63</v>
          </cell>
          <cell r="X284">
            <v>0</v>
          </cell>
          <cell r="Y284">
            <v>0</v>
          </cell>
          <cell r="Z284">
            <v>1616700.63</v>
          </cell>
          <cell r="AA284">
            <v>812489.99990000005</v>
          </cell>
          <cell r="AB284">
            <v>1383299.37</v>
          </cell>
          <cell r="AC284">
            <v>0</v>
          </cell>
          <cell r="AD284">
            <v>400000</v>
          </cell>
          <cell r="AE284">
            <v>2595789.3699000003</v>
          </cell>
          <cell r="AF284">
            <v>459000</v>
          </cell>
          <cell r="AG284">
            <v>1230000</v>
          </cell>
          <cell r="AH284">
            <v>0</v>
          </cell>
          <cell r="AI284">
            <v>1689000</v>
          </cell>
          <cell r="AJ284" t="str">
            <v>21-2208-2259</v>
          </cell>
          <cell r="AK284" t="str">
            <v xml:space="preserve">Letícia de Leorne Menescal  </v>
          </cell>
        </row>
        <row r="285">
          <cell r="A285" t="str">
            <v>984987</v>
          </cell>
          <cell r="B285" t="str">
            <v>Jogo Subterrâneo - Underground Games</v>
          </cell>
          <cell r="C285" t="str">
            <v>Vagalume Produções Cinematográficas LTDA.</v>
          </cell>
          <cell r="D285" t="str">
            <v>SP</v>
          </cell>
          <cell r="E285" t="str">
            <v>Produção Cinematográfica</v>
          </cell>
          <cell r="F285">
            <v>458</v>
          </cell>
          <cell r="G285">
            <v>38030</v>
          </cell>
          <cell r="H285">
            <v>35767</v>
          </cell>
          <cell r="I285">
            <v>37246</v>
          </cell>
          <cell r="J285">
            <v>38030</v>
          </cell>
          <cell r="K285" t="str">
            <v>Captação Parcial</v>
          </cell>
          <cell r="L285">
            <v>500000</v>
          </cell>
          <cell r="M285">
            <v>2368206</v>
          </cell>
          <cell r="N285">
            <v>0</v>
          </cell>
          <cell r="O285">
            <v>0</v>
          </cell>
          <cell r="P285">
            <v>2868206</v>
          </cell>
          <cell r="Q285">
            <v>1686206</v>
          </cell>
          <cell r="R285">
            <v>631794</v>
          </cell>
          <cell r="S285">
            <v>1500000</v>
          </cell>
          <cell r="T285">
            <v>601905</v>
          </cell>
          <cell r="U285">
            <v>4419905</v>
          </cell>
          <cell r="V285">
            <v>250000</v>
          </cell>
          <cell r="W285">
            <v>0</v>
          </cell>
          <cell r="X285">
            <v>0</v>
          </cell>
          <cell r="Y285">
            <v>0</v>
          </cell>
          <cell r="Z285">
            <v>250000</v>
          </cell>
          <cell r="AA285">
            <v>1936206</v>
          </cell>
          <cell r="AB285">
            <v>3000000</v>
          </cell>
          <cell r="AC285">
            <v>1500000</v>
          </cell>
          <cell r="AD285">
            <v>601905</v>
          </cell>
          <cell r="AE285">
            <v>7038111</v>
          </cell>
          <cell r="AF285">
            <v>370000</v>
          </cell>
          <cell r="AG285">
            <v>2368206</v>
          </cell>
          <cell r="AH285">
            <v>1200000</v>
          </cell>
          <cell r="AI285">
            <v>3938206</v>
          </cell>
          <cell r="AJ285" t="str">
            <v>11-5686-4801</v>
          </cell>
          <cell r="AK285" t="str">
            <v>Roberto Gervitz</v>
          </cell>
        </row>
        <row r="286">
          <cell r="A286" t="str">
            <v>993272</v>
          </cell>
          <cell r="B286" t="str">
            <v>Irmãs Batista</v>
          </cell>
          <cell r="C286" t="str">
            <v>J.C. Furtado Produções Artísticas LTDA.</v>
          </cell>
          <cell r="D286" t="str">
            <v>RJ</v>
          </cell>
          <cell r="E286" t="str">
            <v>Produção Cinematográfica</v>
          </cell>
          <cell r="F286">
            <v>460</v>
          </cell>
          <cell r="G286">
            <v>38030</v>
          </cell>
          <cell r="H286">
            <v>36412</v>
          </cell>
          <cell r="I286" t="str">
            <v>Não houve</v>
          </cell>
          <cell r="J286">
            <v>38030</v>
          </cell>
          <cell r="K286" t="str">
            <v>Aguarda Captação de Recursos</v>
          </cell>
          <cell r="L286">
            <v>0</v>
          </cell>
          <cell r="M286">
            <v>2199999.9999000002</v>
          </cell>
          <cell r="N286">
            <v>0</v>
          </cell>
          <cell r="O286">
            <v>0</v>
          </cell>
          <cell r="P286">
            <v>2199999.9999000002</v>
          </cell>
          <cell r="Q286">
            <v>1000000</v>
          </cell>
          <cell r="R286">
            <v>0</v>
          </cell>
          <cell r="S286">
            <v>0</v>
          </cell>
          <cell r="T286">
            <v>0</v>
          </cell>
          <cell r="U286">
            <v>1000000</v>
          </cell>
          <cell r="V286">
            <v>0</v>
          </cell>
          <cell r="W286">
            <v>1000000</v>
          </cell>
          <cell r="X286">
            <v>0</v>
          </cell>
          <cell r="Y286">
            <v>0</v>
          </cell>
          <cell r="Z286">
            <v>1000000</v>
          </cell>
          <cell r="AA286">
            <v>1000000</v>
          </cell>
          <cell r="AB286">
            <v>1199999.9999000002</v>
          </cell>
          <cell r="AC286">
            <v>0</v>
          </cell>
          <cell r="AD286">
            <v>0</v>
          </cell>
          <cell r="AE286">
            <v>2199999.9999000002</v>
          </cell>
          <cell r="AF286">
            <v>0</v>
          </cell>
          <cell r="AG286">
            <v>361579</v>
          </cell>
          <cell r="AH286">
            <v>0</v>
          </cell>
          <cell r="AI286">
            <v>361579</v>
          </cell>
          <cell r="AJ286" t="str">
            <v>21 27142894</v>
          </cell>
          <cell r="AK286" t="str">
            <v>José Carlos Furtado Filho</v>
          </cell>
        </row>
        <row r="287">
          <cell r="A287" t="str">
            <v>993326</v>
          </cell>
          <cell r="B287" t="str">
            <v>Redentor</v>
          </cell>
          <cell r="C287" t="str">
            <v>Conspiração Filmes Entretenimento S/A</v>
          </cell>
          <cell r="D287" t="str">
            <v>RJ</v>
          </cell>
          <cell r="E287" t="str">
            <v>Produção Cinematográfica</v>
          </cell>
          <cell r="F287">
            <v>461</v>
          </cell>
          <cell r="G287">
            <v>38030</v>
          </cell>
          <cell r="H287">
            <v>36635</v>
          </cell>
          <cell r="I287">
            <v>37246</v>
          </cell>
          <cell r="J287">
            <v>38030</v>
          </cell>
          <cell r="K287" t="str">
            <v>Captação Parcial</v>
          </cell>
          <cell r="L287">
            <v>0</v>
          </cell>
          <cell r="M287">
            <v>2997115.2</v>
          </cell>
          <cell r="N287">
            <v>0</v>
          </cell>
          <cell r="O287">
            <v>0</v>
          </cell>
          <cell r="P287">
            <v>2997115.2</v>
          </cell>
          <cell r="Q287">
            <v>0</v>
          </cell>
          <cell r="R287">
            <v>0</v>
          </cell>
          <cell r="S287">
            <v>1790000</v>
          </cell>
          <cell r="T287">
            <v>1208524.78</v>
          </cell>
          <cell r="U287">
            <v>2998524.7800000003</v>
          </cell>
          <cell r="V287">
            <v>0</v>
          </cell>
          <cell r="W287">
            <v>0</v>
          </cell>
          <cell r="X287">
            <v>0</v>
          </cell>
          <cell r="Y287">
            <v>40000</v>
          </cell>
          <cell r="Z287">
            <v>40000</v>
          </cell>
          <cell r="AA287">
            <v>0</v>
          </cell>
          <cell r="AB287">
            <v>2997115.2</v>
          </cell>
          <cell r="AC287">
            <v>1790000</v>
          </cell>
          <cell r="AD287">
            <v>1168524.78</v>
          </cell>
          <cell r="AE287">
            <v>5955639.9800000004</v>
          </cell>
          <cell r="AF287">
            <v>0</v>
          </cell>
          <cell r="AG287">
            <v>2847115</v>
          </cell>
          <cell r="AH287">
            <v>1770000</v>
          </cell>
          <cell r="AI287">
            <v>4617115</v>
          </cell>
          <cell r="AJ287" t="str">
            <v>21-3237-1000</v>
          </cell>
          <cell r="AK287" t="str">
            <v>Leonardo Teixeira Monteiro de Barros</v>
          </cell>
        </row>
        <row r="288">
          <cell r="A288" t="str">
            <v>993415</v>
          </cell>
          <cell r="B288" t="str">
            <v>Nós Quatro &amp; Deus Contra</v>
          </cell>
          <cell r="C288" t="str">
            <v>Ravina Produções e Comunicações LTDA.</v>
          </cell>
          <cell r="D288" t="str">
            <v>RJ</v>
          </cell>
          <cell r="E288" t="str">
            <v>Produção Cinematográfica</v>
          </cell>
          <cell r="F288">
            <v>464</v>
          </cell>
          <cell r="G288">
            <v>38030</v>
          </cell>
          <cell r="H288">
            <v>36042</v>
          </cell>
          <cell r="I288">
            <v>37336</v>
          </cell>
          <cell r="J288">
            <v>38030</v>
          </cell>
          <cell r="K288" t="str">
            <v>Captação Parcial</v>
          </cell>
          <cell r="L288">
            <v>400000</v>
          </cell>
          <cell r="M288">
            <v>1059405</v>
          </cell>
          <cell r="N288">
            <v>0</v>
          </cell>
          <cell r="O288">
            <v>0</v>
          </cell>
          <cell r="P288">
            <v>1459405</v>
          </cell>
          <cell r="Q288">
            <v>300000</v>
          </cell>
          <cell r="R288">
            <v>350610.2</v>
          </cell>
          <cell r="S288">
            <v>350000</v>
          </cell>
          <cell r="T288">
            <v>577436.36</v>
          </cell>
          <cell r="U288">
            <v>1578046.56</v>
          </cell>
          <cell r="V288">
            <v>0</v>
          </cell>
          <cell r="W288">
            <v>150270</v>
          </cell>
          <cell r="X288">
            <v>0</v>
          </cell>
          <cell r="Y288">
            <v>0</v>
          </cell>
          <cell r="Z288">
            <v>150270</v>
          </cell>
          <cell r="AA288">
            <v>700000</v>
          </cell>
          <cell r="AB288">
            <v>1259745.2</v>
          </cell>
          <cell r="AC288">
            <v>350000</v>
          </cell>
          <cell r="AD288">
            <v>577436.36</v>
          </cell>
          <cell r="AE288">
            <v>2887181.56</v>
          </cell>
          <cell r="AF288">
            <v>670000</v>
          </cell>
          <cell r="AG288">
            <v>1002822</v>
          </cell>
          <cell r="AH288">
            <v>0</v>
          </cell>
          <cell r="AI288">
            <v>1672822</v>
          </cell>
          <cell r="AJ288" t="str">
            <v>21-25355004</v>
          </cell>
          <cell r="AK288" t="str">
            <v>Flávio Ramos Tambellini</v>
          </cell>
        </row>
        <row r="289">
          <cell r="A289" t="str">
            <v>993537</v>
          </cell>
          <cell r="B289" t="str">
            <v>Mar Doce</v>
          </cell>
          <cell r="C289" t="str">
            <v>M. Bittencourt &amp; Cia LTDA.</v>
          </cell>
          <cell r="D289" t="str">
            <v>RS</v>
          </cell>
          <cell r="E289" t="str">
            <v>Produção Cinematográfica</v>
          </cell>
          <cell r="F289">
            <v>467</v>
          </cell>
          <cell r="G289">
            <v>38030</v>
          </cell>
          <cell r="H289">
            <v>36489</v>
          </cell>
          <cell r="I289">
            <v>36558</v>
          </cell>
          <cell r="J289">
            <v>38030</v>
          </cell>
          <cell r="K289" t="str">
            <v>Captação Parcial</v>
          </cell>
          <cell r="L289">
            <v>728621.09</v>
          </cell>
          <cell r="M289">
            <v>0</v>
          </cell>
          <cell r="N289">
            <v>0</v>
          </cell>
          <cell r="O289">
            <v>0</v>
          </cell>
          <cell r="P289">
            <v>728621.09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728621.09</v>
          </cell>
          <cell r="AB289">
            <v>0</v>
          </cell>
          <cell r="AC289">
            <v>0</v>
          </cell>
          <cell r="AD289">
            <v>0</v>
          </cell>
          <cell r="AE289">
            <v>728621.09</v>
          </cell>
          <cell r="AF289">
            <v>234000</v>
          </cell>
          <cell r="AG289">
            <v>0</v>
          </cell>
          <cell r="AH289">
            <v>0</v>
          </cell>
          <cell r="AI289">
            <v>234000</v>
          </cell>
          <cell r="AJ289" t="str">
            <v>51 32339006</v>
          </cell>
          <cell r="AK289" t="str">
            <v>Marcelo Milton Popoviche de Bittencourt</v>
          </cell>
        </row>
        <row r="290">
          <cell r="A290" t="str">
            <v>993673</v>
          </cell>
          <cell r="B290" t="str">
            <v>Amor e Outros Objetos Pontiagudos (O)</v>
          </cell>
          <cell r="C290" t="str">
            <v>Drama Filmes LTDA.</v>
          </cell>
          <cell r="D290" t="str">
            <v>SP</v>
          </cell>
          <cell r="E290" t="str">
            <v>Produção Cinematográfica</v>
          </cell>
          <cell r="F290">
            <v>474</v>
          </cell>
          <cell r="G290">
            <v>38030</v>
          </cell>
          <cell r="H290">
            <v>36452</v>
          </cell>
          <cell r="I290" t="str">
            <v>Não houve</v>
          </cell>
          <cell r="J290">
            <v>38030</v>
          </cell>
          <cell r="K290" t="str">
            <v>Captação Parcial</v>
          </cell>
          <cell r="L290">
            <v>900067.4</v>
          </cell>
          <cell r="M290">
            <v>900067.6</v>
          </cell>
          <cell r="N290">
            <v>0</v>
          </cell>
          <cell r="O290">
            <v>0</v>
          </cell>
          <cell r="P290">
            <v>1800135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900067.4</v>
          </cell>
          <cell r="AB290">
            <v>900067.6</v>
          </cell>
          <cell r="AC290">
            <v>0</v>
          </cell>
          <cell r="AD290">
            <v>0</v>
          </cell>
          <cell r="AE290">
            <v>1800135</v>
          </cell>
          <cell r="AF290">
            <v>0</v>
          </cell>
          <cell r="AG290">
            <v>151100</v>
          </cell>
          <cell r="AH290">
            <v>0</v>
          </cell>
          <cell r="AI290">
            <v>151100</v>
          </cell>
          <cell r="AJ290" t="str">
            <v>11-50836367</v>
          </cell>
          <cell r="AK290" t="str">
            <v>Roberto Brant de Carvalho</v>
          </cell>
        </row>
        <row r="291">
          <cell r="A291" t="str">
            <v>993681</v>
          </cell>
          <cell r="B291" t="str">
            <v>Estrela Solitária</v>
          </cell>
          <cell r="C291" t="str">
            <v>FAM Produções LTDA.</v>
          </cell>
          <cell r="D291" t="str">
            <v>MG</v>
          </cell>
          <cell r="E291" t="str">
            <v>Produção Cinematográfica</v>
          </cell>
          <cell r="F291">
            <v>477</v>
          </cell>
          <cell r="G291">
            <v>38030</v>
          </cell>
          <cell r="H291">
            <v>36462</v>
          </cell>
          <cell r="I291">
            <v>37272</v>
          </cell>
          <cell r="J291">
            <v>38030</v>
          </cell>
          <cell r="K291" t="str">
            <v>Captação Parcial</v>
          </cell>
          <cell r="L291">
            <v>350000</v>
          </cell>
          <cell r="M291">
            <v>2999999.9999000002</v>
          </cell>
          <cell r="N291">
            <v>0</v>
          </cell>
          <cell r="O291">
            <v>0</v>
          </cell>
          <cell r="P291">
            <v>3349999.9999000002</v>
          </cell>
          <cell r="Q291">
            <v>850000</v>
          </cell>
          <cell r="R291">
            <v>0</v>
          </cell>
          <cell r="S291">
            <v>0</v>
          </cell>
          <cell r="T291">
            <v>1212158.67</v>
          </cell>
          <cell r="U291">
            <v>2062158.67</v>
          </cell>
          <cell r="V291">
            <v>0</v>
          </cell>
          <cell r="W291">
            <v>1200000</v>
          </cell>
          <cell r="X291">
            <v>0</v>
          </cell>
          <cell r="Y291">
            <v>0</v>
          </cell>
          <cell r="Z291">
            <v>1200000</v>
          </cell>
          <cell r="AA291">
            <v>1200000</v>
          </cell>
          <cell r="AB291">
            <v>1799999.9999000002</v>
          </cell>
          <cell r="AC291">
            <v>0</v>
          </cell>
          <cell r="AD291">
            <v>1212158.67</v>
          </cell>
          <cell r="AE291">
            <v>4212158.6699000001</v>
          </cell>
          <cell r="AF291">
            <v>600000</v>
          </cell>
          <cell r="AG291">
            <v>1080000</v>
          </cell>
          <cell r="AH291">
            <v>0</v>
          </cell>
          <cell r="AI291">
            <v>1680000</v>
          </cell>
          <cell r="AJ291" t="str">
            <v>31-3711783</v>
          </cell>
          <cell r="AK291" t="str">
            <v>Jorge Luiz Saes Moreno</v>
          </cell>
        </row>
        <row r="292">
          <cell r="A292" t="str">
            <v>993700</v>
          </cell>
          <cell r="B292" t="str">
            <v>És Tu Brasil</v>
          </cell>
          <cell r="C292" t="str">
            <v xml:space="preserve">Cinema Brasil Digital LTDA. </v>
          </cell>
          <cell r="D292" t="str">
            <v>RJ</v>
          </cell>
          <cell r="E292" t="str">
            <v>Produção Cinematográfica</v>
          </cell>
          <cell r="F292">
            <v>478</v>
          </cell>
          <cell r="G292">
            <v>38030</v>
          </cell>
          <cell r="H292">
            <v>36489</v>
          </cell>
          <cell r="I292">
            <v>36986</v>
          </cell>
          <cell r="J292">
            <v>38030</v>
          </cell>
          <cell r="K292" t="str">
            <v>Captação Parcial</v>
          </cell>
          <cell r="L292">
            <v>1222873.9998999999</v>
          </cell>
          <cell r="M292">
            <v>1222873.9998999999</v>
          </cell>
          <cell r="N292">
            <v>0</v>
          </cell>
          <cell r="O292">
            <v>0</v>
          </cell>
          <cell r="P292">
            <v>2445747.9997999999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1000481.1</v>
          </cell>
          <cell r="W292">
            <v>303226</v>
          </cell>
          <cell r="X292">
            <v>0</v>
          </cell>
          <cell r="Y292">
            <v>285510.24</v>
          </cell>
          <cell r="Z292">
            <v>1589217.34</v>
          </cell>
          <cell r="AA292">
            <v>222392.89989999996</v>
          </cell>
          <cell r="AB292">
            <v>919647.99989999994</v>
          </cell>
          <cell r="AC292">
            <v>0</v>
          </cell>
          <cell r="AD292">
            <v>-285510.24</v>
          </cell>
          <cell r="AE292">
            <v>856530.65979999979</v>
          </cell>
          <cell r="AF292">
            <v>0</v>
          </cell>
          <cell r="AG292">
            <v>500000</v>
          </cell>
          <cell r="AH292">
            <v>0</v>
          </cell>
          <cell r="AI292">
            <v>500000</v>
          </cell>
          <cell r="AJ292" t="str">
            <v>21-2267-3336</v>
          </cell>
          <cell r="AK292" t="str">
            <v>Murilo Navarro de Salles</v>
          </cell>
        </row>
        <row r="293">
          <cell r="A293" t="str">
            <v>000201</v>
          </cell>
          <cell r="B293" t="str">
            <v>Desvalidos (Os)</v>
          </cell>
          <cell r="C293" t="str">
            <v>Francisco Ramalho Junior Filmes LTDA.</v>
          </cell>
          <cell r="D293" t="str">
            <v>SP</v>
          </cell>
          <cell r="E293" t="str">
            <v>Produção Cinematográfica</v>
          </cell>
          <cell r="F293">
            <v>485</v>
          </cell>
          <cell r="G293">
            <v>38030</v>
          </cell>
          <cell r="H293">
            <v>36731</v>
          </cell>
          <cell r="I293" t="str">
            <v>Não houve</v>
          </cell>
          <cell r="J293">
            <v>38030</v>
          </cell>
          <cell r="K293" t="str">
            <v>Captação Parcial</v>
          </cell>
          <cell r="L293">
            <v>500000</v>
          </cell>
          <cell r="M293">
            <v>3000000</v>
          </cell>
          <cell r="N293">
            <v>0</v>
          </cell>
          <cell r="O293">
            <v>1469483</v>
          </cell>
          <cell r="P293">
            <v>4969483</v>
          </cell>
          <cell r="Q293">
            <v>1221008.8500000001</v>
          </cell>
          <cell r="R293">
            <v>0</v>
          </cell>
          <cell r="S293">
            <v>0</v>
          </cell>
          <cell r="T293">
            <v>0</v>
          </cell>
          <cell r="U293">
            <v>1221008.8500000001</v>
          </cell>
          <cell r="V293">
            <v>0</v>
          </cell>
          <cell r="W293">
            <v>0.01</v>
          </cell>
          <cell r="X293">
            <v>0</v>
          </cell>
          <cell r="Y293">
            <v>1221008.8500000001</v>
          </cell>
          <cell r="Z293">
            <v>1221008.8600000001</v>
          </cell>
          <cell r="AA293">
            <v>1721008.85</v>
          </cell>
          <cell r="AB293">
            <v>2999999.99</v>
          </cell>
          <cell r="AC293">
            <v>0</v>
          </cell>
          <cell r="AD293">
            <v>248474.14999999991</v>
          </cell>
          <cell r="AE293">
            <v>4969482.9899999993</v>
          </cell>
          <cell r="AF293">
            <v>35000</v>
          </cell>
          <cell r="AG293">
            <v>1350000</v>
          </cell>
          <cell r="AH293">
            <v>0</v>
          </cell>
          <cell r="AI293">
            <v>1385000</v>
          </cell>
          <cell r="AJ293" t="str">
            <v>11-37447375</v>
          </cell>
          <cell r="AK293" t="str">
            <v>Francisco Ramalho de Mendonça Junior</v>
          </cell>
        </row>
        <row r="294">
          <cell r="A294" t="str">
            <v>000221</v>
          </cell>
          <cell r="B294" t="str">
            <v>Jorge Amado o Menino Grapiúna</v>
          </cell>
          <cell r="C294" t="str">
            <v>Verona Filmes LTDA.</v>
          </cell>
          <cell r="D294" t="str">
            <v>RJ</v>
          </cell>
          <cell r="E294" t="str">
            <v>Produção Cinematográfica</v>
          </cell>
          <cell r="F294">
            <v>487</v>
          </cell>
          <cell r="G294">
            <v>38030</v>
          </cell>
          <cell r="H294">
            <v>36909</v>
          </cell>
          <cell r="I294">
            <v>37887</v>
          </cell>
          <cell r="J294">
            <v>38030</v>
          </cell>
          <cell r="K294" t="str">
            <v>Aguarda Captação de Recursos</v>
          </cell>
          <cell r="L294">
            <v>200000</v>
          </cell>
          <cell r="M294">
            <v>0</v>
          </cell>
          <cell r="N294">
            <v>0</v>
          </cell>
          <cell r="O294">
            <v>156504</v>
          </cell>
          <cell r="P294">
            <v>356504</v>
          </cell>
          <cell r="Q294">
            <v>0</v>
          </cell>
          <cell r="R294">
            <v>200000</v>
          </cell>
          <cell r="S294">
            <v>0</v>
          </cell>
          <cell r="T294">
            <v>59246</v>
          </cell>
          <cell r="U294">
            <v>259246</v>
          </cell>
          <cell r="V294">
            <v>200000</v>
          </cell>
          <cell r="W294">
            <v>0</v>
          </cell>
          <cell r="X294">
            <v>0</v>
          </cell>
          <cell r="Y294">
            <v>0</v>
          </cell>
          <cell r="Z294">
            <v>200000</v>
          </cell>
          <cell r="AA294">
            <v>0</v>
          </cell>
          <cell r="AB294">
            <v>200000</v>
          </cell>
          <cell r="AC294">
            <v>0</v>
          </cell>
          <cell r="AD294">
            <v>215750</v>
          </cell>
          <cell r="AE294">
            <v>415750</v>
          </cell>
          <cell r="AF294">
            <v>0</v>
          </cell>
          <cell r="AG294">
            <v>168697</v>
          </cell>
          <cell r="AH294">
            <v>0</v>
          </cell>
          <cell r="AI294">
            <v>168697</v>
          </cell>
          <cell r="AJ294" t="str">
            <v>21-24910068</v>
          </cell>
          <cell r="AK294" t="str">
            <v>Durval Garcia</v>
          </cell>
        </row>
        <row r="295">
          <cell r="A295" t="str">
            <v>000319</v>
          </cell>
          <cell r="B295" t="str">
            <v>Cartola</v>
          </cell>
          <cell r="C295" t="str">
            <v>Raccord Produções Artísticas e Cinematográficas LTDA.</v>
          </cell>
          <cell r="D295" t="str">
            <v>RJ</v>
          </cell>
          <cell r="E295" t="str">
            <v>Produção Cinematográfica</v>
          </cell>
          <cell r="F295">
            <v>493</v>
          </cell>
          <cell r="G295">
            <v>38030</v>
          </cell>
          <cell r="H295">
            <v>36850</v>
          </cell>
          <cell r="I295">
            <v>37806</v>
          </cell>
          <cell r="J295">
            <v>38030</v>
          </cell>
          <cell r="K295" t="str">
            <v>Captação Parcial</v>
          </cell>
          <cell r="L295">
            <v>358253.87</v>
          </cell>
          <cell r="M295">
            <v>441746.13</v>
          </cell>
          <cell r="N295">
            <v>0</v>
          </cell>
          <cell r="O295">
            <v>319543.34000000003</v>
          </cell>
          <cell r="P295">
            <v>1119543.3400000001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358253.87</v>
          </cell>
          <cell r="AB295">
            <v>441746.13</v>
          </cell>
          <cell r="AC295">
            <v>0</v>
          </cell>
          <cell r="AD295">
            <v>319543.34000000003</v>
          </cell>
          <cell r="AE295">
            <v>1119543.3400000001</v>
          </cell>
          <cell r="AF295">
            <v>245000</v>
          </cell>
          <cell r="AG295">
            <v>218874</v>
          </cell>
          <cell r="AH295">
            <v>0</v>
          </cell>
          <cell r="AI295">
            <v>463874</v>
          </cell>
          <cell r="AJ295" t="str">
            <v>21-25406666</v>
          </cell>
          <cell r="AK295" t="str">
            <v>Iracema Supeleto</v>
          </cell>
        </row>
        <row r="296">
          <cell r="A296" t="str">
            <v>000441</v>
          </cell>
          <cell r="B296" t="str">
            <v>Chateaubriand</v>
          </cell>
          <cell r="C296" t="str">
            <v>Fibra Eletrônica Indústria e Comércio LTDA. - Fibra Cine Vídeo/Jucerja</v>
          </cell>
          <cell r="D296" t="str">
            <v>RJ</v>
          </cell>
          <cell r="E296" t="str">
            <v>Produção Cinematográfica</v>
          </cell>
          <cell r="F296">
            <v>508</v>
          </cell>
          <cell r="G296">
            <v>38030</v>
          </cell>
          <cell r="H296">
            <v>36879</v>
          </cell>
          <cell r="I296" t="str">
            <v>Não houve</v>
          </cell>
          <cell r="J296">
            <v>38030</v>
          </cell>
          <cell r="K296" t="str">
            <v>Aguarda Captação de Recursos</v>
          </cell>
          <cell r="L296">
            <v>0</v>
          </cell>
          <cell r="M296">
            <v>799992</v>
          </cell>
          <cell r="N296">
            <v>0</v>
          </cell>
          <cell r="O296">
            <v>199998.85</v>
          </cell>
          <cell r="P296">
            <v>999990.85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799992</v>
          </cell>
          <cell r="AC296">
            <v>0</v>
          </cell>
          <cell r="AD296">
            <v>199998.85</v>
          </cell>
          <cell r="AE296">
            <v>999990.85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 t="str">
            <v>21-22904593</v>
          </cell>
          <cell r="AK296" t="str">
            <v>Marcos José Manhães Marins</v>
          </cell>
        </row>
        <row r="297">
          <cell r="A297" t="str">
            <v>030368</v>
          </cell>
          <cell r="B297" t="str">
            <v>A TV DO ANO</v>
          </cell>
          <cell r="C297" t="str">
            <v>Barraco Forte Entretenimento LTDA.</v>
          </cell>
          <cell r="D297" t="str">
            <v>SP</v>
          </cell>
          <cell r="E297" t="str">
            <v>Produção Televisiva</v>
          </cell>
          <cell r="F297">
            <v>49</v>
          </cell>
          <cell r="G297">
            <v>38033</v>
          </cell>
          <cell r="H297">
            <v>38033</v>
          </cell>
          <cell r="I297">
            <v>38068</v>
          </cell>
          <cell r="J297" t="str">
            <v>-</v>
          </cell>
          <cell r="K297" t="str">
            <v>Captação Parcial</v>
          </cell>
          <cell r="L297">
            <v>0</v>
          </cell>
          <cell r="M297">
            <v>0</v>
          </cell>
          <cell r="N297">
            <v>100000</v>
          </cell>
          <cell r="O297">
            <v>5263.16</v>
          </cell>
          <cell r="P297">
            <v>105263.16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100000</v>
          </cell>
          <cell r="AD297">
            <v>5263.16</v>
          </cell>
          <cell r="AE297">
            <v>105263.16</v>
          </cell>
          <cell r="AF297">
            <v>0</v>
          </cell>
          <cell r="AG297">
            <v>0</v>
          </cell>
          <cell r="AH297">
            <v>45000</v>
          </cell>
          <cell r="AI297">
            <v>45000</v>
          </cell>
          <cell r="AJ297" t="str">
            <v>(11)38726088</v>
          </cell>
          <cell r="AK297" t="str">
            <v>Renata Moura de Almeida</v>
          </cell>
        </row>
        <row r="298">
          <cell r="A298" t="str">
            <v>012070</v>
          </cell>
          <cell r="B298" t="str">
            <v>Achados e Perdidos</v>
          </cell>
          <cell r="C298" t="str">
            <v>Coevos Filmes LTDA.</v>
          </cell>
          <cell r="D298" t="str">
            <v>RJ</v>
          </cell>
          <cell r="E298" t="str">
            <v>Produção Cinematográfica</v>
          </cell>
          <cell r="F298">
            <v>80</v>
          </cell>
          <cell r="G298">
            <v>38033</v>
          </cell>
          <cell r="H298">
            <v>37215</v>
          </cell>
          <cell r="I298">
            <v>37902</v>
          </cell>
          <cell r="J298">
            <v>38033</v>
          </cell>
          <cell r="K298" t="str">
            <v>Captação Parcial</v>
          </cell>
          <cell r="L298">
            <v>1095022.58</v>
          </cell>
          <cell r="M298">
            <v>1095022.58</v>
          </cell>
          <cell r="N298">
            <v>0</v>
          </cell>
          <cell r="O298">
            <v>547511.28</v>
          </cell>
          <cell r="P298">
            <v>2737556.4400000004</v>
          </cell>
          <cell r="Q298">
            <v>945022</v>
          </cell>
          <cell r="R298">
            <v>1240044</v>
          </cell>
          <cell r="S298">
            <v>0</v>
          </cell>
          <cell r="T298">
            <v>0</v>
          </cell>
          <cell r="U298">
            <v>2185066</v>
          </cell>
          <cell r="V298">
            <v>790044</v>
          </cell>
          <cell r="W298">
            <v>1395022</v>
          </cell>
          <cell r="X298">
            <v>0</v>
          </cell>
          <cell r="Y298">
            <v>0</v>
          </cell>
          <cell r="Z298">
            <v>2185066</v>
          </cell>
          <cell r="AA298">
            <v>1250000.58</v>
          </cell>
          <cell r="AB298">
            <v>940044.58000000007</v>
          </cell>
          <cell r="AC298">
            <v>0</v>
          </cell>
          <cell r="AD298">
            <v>547511.28</v>
          </cell>
          <cell r="AE298">
            <v>2737556.4400000004</v>
          </cell>
          <cell r="AF298">
            <v>250000</v>
          </cell>
          <cell r="AG298">
            <v>328506</v>
          </cell>
          <cell r="AH298">
            <v>0</v>
          </cell>
          <cell r="AI298">
            <v>578506</v>
          </cell>
          <cell r="AJ298" t="str">
            <v>21-22929414</v>
          </cell>
          <cell r="AK298" t="str">
            <v>José Joffily</v>
          </cell>
        </row>
        <row r="299">
          <cell r="A299" t="str">
            <v>013683</v>
          </cell>
          <cell r="B299" t="str">
            <v>Tibum</v>
          </cell>
          <cell r="C299" t="str">
            <v>Ricardo Ferreira Batista</v>
          </cell>
          <cell r="D299" t="str">
            <v>MG</v>
          </cell>
          <cell r="E299" t="str">
            <v>Produção Televisiva</v>
          </cell>
          <cell r="F299">
            <v>94</v>
          </cell>
          <cell r="G299">
            <v>38033</v>
          </cell>
          <cell r="H299">
            <v>37448</v>
          </cell>
          <cell r="I299" t="str">
            <v>Não houve</v>
          </cell>
          <cell r="J299">
            <v>38033</v>
          </cell>
          <cell r="K299" t="str">
            <v>Aguarda Captação de Recursos</v>
          </cell>
          <cell r="L299">
            <v>420000</v>
          </cell>
          <cell r="M299">
            <v>0</v>
          </cell>
          <cell r="N299">
            <v>0</v>
          </cell>
          <cell r="O299">
            <v>0</v>
          </cell>
          <cell r="P299">
            <v>420000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420000</v>
          </cell>
          <cell r="AB299">
            <v>0</v>
          </cell>
          <cell r="AC299">
            <v>0</v>
          </cell>
          <cell r="AD299">
            <v>0</v>
          </cell>
          <cell r="AE299">
            <v>420000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 t="str">
            <v>31 33781674</v>
          </cell>
          <cell r="AK299" t="str">
            <v>Ricardo Ferreira Batista</v>
          </cell>
        </row>
        <row r="300">
          <cell r="A300" t="str">
            <v>023743</v>
          </cell>
          <cell r="B300" t="str">
            <v>De Olhos bem Abertos</v>
          </cell>
          <cell r="C300" t="str">
            <v>Brasil 1500 LTDA.</v>
          </cell>
          <cell r="D300" t="str">
            <v>SP</v>
          </cell>
          <cell r="E300" t="str">
            <v>Produção Cinematográfica</v>
          </cell>
          <cell r="F300">
            <v>133</v>
          </cell>
          <cell r="G300">
            <v>38033</v>
          </cell>
          <cell r="H300">
            <v>37659</v>
          </cell>
          <cell r="I300" t="str">
            <v>Não houve</v>
          </cell>
          <cell r="J300">
            <v>38033</v>
          </cell>
          <cell r="K300" t="str">
            <v>Aguarda Captação de Recursos</v>
          </cell>
          <cell r="L300">
            <v>0</v>
          </cell>
          <cell r="M300">
            <v>589708.23</v>
          </cell>
          <cell r="N300">
            <v>0</v>
          </cell>
          <cell r="O300">
            <v>31037.27</v>
          </cell>
          <cell r="P300">
            <v>620745.5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589708.23</v>
          </cell>
          <cell r="AC300">
            <v>0</v>
          </cell>
          <cell r="AD300">
            <v>31037.27</v>
          </cell>
          <cell r="AE300">
            <v>620745.5</v>
          </cell>
          <cell r="AF300">
            <v>0</v>
          </cell>
          <cell r="AG300">
            <v>125590</v>
          </cell>
          <cell r="AH300">
            <v>0</v>
          </cell>
          <cell r="AI300">
            <v>125590</v>
          </cell>
          <cell r="AJ300" t="str">
            <v>11-38713545</v>
          </cell>
          <cell r="AK300" t="str">
            <v>Cláudio André Kanhs</v>
          </cell>
        </row>
        <row r="301">
          <cell r="A301" t="str">
            <v>024021</v>
          </cell>
          <cell r="B301" t="str">
            <v>Jardim Perto do Céu (Um)</v>
          </cell>
          <cell r="C301" t="str">
            <v>Serpente Filmes LTDA.</v>
          </cell>
          <cell r="D301" t="str">
            <v>RJ</v>
          </cell>
          <cell r="E301" t="str">
            <v>Produção Cinematográfica</v>
          </cell>
          <cell r="F301">
            <v>179</v>
          </cell>
          <cell r="G301">
            <v>38033</v>
          </cell>
          <cell r="H301">
            <v>37529</v>
          </cell>
          <cell r="I301" t="str">
            <v>Não houve</v>
          </cell>
          <cell r="J301">
            <v>38033</v>
          </cell>
          <cell r="K301" t="str">
            <v>Aguarda Captação de Recursos</v>
          </cell>
          <cell r="L301">
            <v>300000</v>
          </cell>
          <cell r="M301">
            <v>695248.87</v>
          </cell>
          <cell r="N301">
            <v>0</v>
          </cell>
          <cell r="O301">
            <v>110583.2</v>
          </cell>
          <cell r="P301">
            <v>1105832.07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300000</v>
          </cell>
          <cell r="AB301">
            <v>695248.87</v>
          </cell>
          <cell r="AC301">
            <v>0</v>
          </cell>
          <cell r="AD301">
            <v>110583.2</v>
          </cell>
          <cell r="AE301">
            <v>1105832.07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 t="str">
            <v>21-2246-4073</v>
          </cell>
          <cell r="AK301" t="str">
            <v>Sergio Cunha Sbragia</v>
          </cell>
        </row>
        <row r="302">
          <cell r="A302" t="str">
            <v>030035</v>
          </cell>
          <cell r="B302" t="str">
            <v>ANGOLANDO</v>
          </cell>
          <cell r="C302" t="str">
            <v>TSM Produções LTDA.</v>
          </cell>
          <cell r="D302" t="str">
            <v>RJ</v>
          </cell>
          <cell r="E302" t="str">
            <v>Produção Cinematográfica</v>
          </cell>
          <cell r="F302">
            <v>249</v>
          </cell>
          <cell r="G302">
            <v>38033</v>
          </cell>
          <cell r="H302">
            <v>37901</v>
          </cell>
          <cell r="I302" t="str">
            <v>Não houve</v>
          </cell>
          <cell r="J302">
            <v>38033</v>
          </cell>
          <cell r="K302" t="str">
            <v>Aguarda Captação de Recursos</v>
          </cell>
          <cell r="L302">
            <v>360364.82</v>
          </cell>
          <cell r="M302">
            <v>3000000</v>
          </cell>
          <cell r="N302">
            <v>0</v>
          </cell>
          <cell r="O302">
            <v>1435845</v>
          </cell>
          <cell r="P302">
            <v>4796209.82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360364.82</v>
          </cell>
          <cell r="AB302">
            <v>3000000</v>
          </cell>
          <cell r="AC302">
            <v>0</v>
          </cell>
          <cell r="AD302">
            <v>1435845</v>
          </cell>
          <cell r="AE302">
            <v>4796209.82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 t="str">
            <v>21-2294-4200</v>
          </cell>
          <cell r="AK302" t="str">
            <v>Jaime Arthur Schwartz</v>
          </cell>
        </row>
        <row r="303">
          <cell r="A303" t="str">
            <v>030116</v>
          </cell>
          <cell r="B303" t="str">
            <v>Gisele Cossard - Lalorixá Omindarewa</v>
          </cell>
          <cell r="C303" t="str">
            <v>Cine Qua Non Produções e Distribuições Cinematográficas LTDA.</v>
          </cell>
          <cell r="D303" t="str">
            <v>RJ</v>
          </cell>
          <cell r="E303" t="str">
            <v>Produção Cinematográfica</v>
          </cell>
          <cell r="F303">
            <v>286</v>
          </cell>
          <cell r="G303">
            <v>38033</v>
          </cell>
          <cell r="H303">
            <v>37832</v>
          </cell>
          <cell r="I303" t="str">
            <v>Não houve</v>
          </cell>
          <cell r="J303">
            <v>38033</v>
          </cell>
          <cell r="K303" t="str">
            <v>Aguarda Captação de Recursos</v>
          </cell>
          <cell r="L303">
            <v>747964.16</v>
          </cell>
          <cell r="M303">
            <v>0</v>
          </cell>
          <cell r="N303">
            <v>0</v>
          </cell>
          <cell r="O303">
            <v>39366.54</v>
          </cell>
          <cell r="P303">
            <v>787330.70000000007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747964.16</v>
          </cell>
          <cell r="AB303">
            <v>0</v>
          </cell>
          <cell r="AC303">
            <v>0</v>
          </cell>
          <cell r="AD303">
            <v>39366.54</v>
          </cell>
          <cell r="AE303">
            <v>787330.70000000007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 t="str">
            <v>(21)22747656</v>
          </cell>
          <cell r="AK303" t="str">
            <v>Eunice Gutman</v>
          </cell>
        </row>
        <row r="304">
          <cell r="A304" t="str">
            <v>030127</v>
          </cell>
          <cell r="B304" t="str">
            <v>ESTÚDIO BRASIL</v>
          </cell>
          <cell r="C304" t="str">
            <v>Brasil 1500 LTDA.</v>
          </cell>
          <cell r="D304" t="str">
            <v>SP</v>
          </cell>
          <cell r="E304" t="str">
            <v>Produção Televisiva</v>
          </cell>
          <cell r="F304">
            <v>293</v>
          </cell>
          <cell r="G304">
            <v>38033</v>
          </cell>
          <cell r="H304">
            <v>37889</v>
          </cell>
          <cell r="I304" t="str">
            <v>Não houve</v>
          </cell>
          <cell r="J304">
            <v>38033</v>
          </cell>
          <cell r="K304" t="str">
            <v>Aguarda Captação de Recursos</v>
          </cell>
          <cell r="L304">
            <v>615053.89</v>
          </cell>
          <cell r="M304">
            <v>0</v>
          </cell>
          <cell r="N304">
            <v>0</v>
          </cell>
          <cell r="O304">
            <v>32371.26</v>
          </cell>
          <cell r="P304">
            <v>647425.15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615053.89</v>
          </cell>
          <cell r="AB304">
            <v>0</v>
          </cell>
          <cell r="AC304">
            <v>0</v>
          </cell>
          <cell r="AD304">
            <v>32371.26</v>
          </cell>
          <cell r="AE304">
            <v>647425.15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 t="str">
            <v>11-38713545</v>
          </cell>
          <cell r="AK304" t="str">
            <v>Cláudio André Kanhs</v>
          </cell>
        </row>
        <row r="305">
          <cell r="A305" t="str">
            <v>030139</v>
          </cell>
          <cell r="B305" t="str">
            <v>AVENTURAS BRASILEIRAS - DESCOBRINDO O BRASIL</v>
          </cell>
          <cell r="C305" t="str">
            <v>CARIBE PRODUÇÕES LTDA.</v>
          </cell>
          <cell r="D305" t="str">
            <v>RJ</v>
          </cell>
          <cell r="E305" t="str">
            <v>Produção Cinematográfica</v>
          </cell>
          <cell r="F305">
            <v>301</v>
          </cell>
          <cell r="G305">
            <v>38033</v>
          </cell>
          <cell r="H305">
            <v>37838</v>
          </cell>
          <cell r="I305" t="str">
            <v>Não houve</v>
          </cell>
          <cell r="J305">
            <v>38033</v>
          </cell>
          <cell r="K305" t="str">
            <v>Aguarda Captação de Recursos</v>
          </cell>
          <cell r="L305">
            <v>4181241.72</v>
          </cell>
          <cell r="M305">
            <v>3000000</v>
          </cell>
          <cell r="N305">
            <v>0</v>
          </cell>
          <cell r="O305">
            <v>38775474</v>
          </cell>
          <cell r="P305">
            <v>45956715.719999999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4181241.72</v>
          </cell>
          <cell r="AB305">
            <v>3000000</v>
          </cell>
          <cell r="AC305">
            <v>0</v>
          </cell>
          <cell r="AD305">
            <v>38775474</v>
          </cell>
          <cell r="AE305">
            <v>45956715.719999999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 t="str">
            <v>21-25075115</v>
          </cell>
          <cell r="AK305" t="str">
            <v>Nei Sroulevich</v>
          </cell>
        </row>
        <row r="306">
          <cell r="A306" t="str">
            <v>030160</v>
          </cell>
          <cell r="B306" t="str">
            <v>A Festa da Menina Morta</v>
          </cell>
          <cell r="C306" t="str">
            <v>Bananeira Filmes LTDA.</v>
          </cell>
          <cell r="D306" t="str">
            <v>RJ</v>
          </cell>
          <cell r="E306" t="str">
            <v>Produção Cinematográfica</v>
          </cell>
          <cell r="F306">
            <v>317</v>
          </cell>
          <cell r="G306">
            <v>38033</v>
          </cell>
          <cell r="H306">
            <v>37861</v>
          </cell>
          <cell r="I306" t="str">
            <v>Não houve</v>
          </cell>
          <cell r="J306">
            <v>38033</v>
          </cell>
          <cell r="K306" t="str">
            <v>Aguarda Captação de Recursos</v>
          </cell>
          <cell r="L306">
            <v>1292764.26</v>
          </cell>
          <cell r="M306">
            <v>1292764.26</v>
          </cell>
          <cell r="N306">
            <v>0</v>
          </cell>
          <cell r="O306">
            <v>136080.45000000001</v>
          </cell>
          <cell r="P306">
            <v>2721608.97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1292764.26</v>
          </cell>
          <cell r="AB306">
            <v>1292764.26</v>
          </cell>
          <cell r="AC306">
            <v>0</v>
          </cell>
          <cell r="AD306">
            <v>136080.45000000001</v>
          </cell>
          <cell r="AE306">
            <v>2721608.97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 t="str">
            <v>21-2265-9145</v>
          </cell>
          <cell r="AK306" t="str">
            <v xml:space="preserve">Vania Beatriz Lima Catani </v>
          </cell>
        </row>
        <row r="307">
          <cell r="A307" t="str">
            <v>030161</v>
          </cell>
          <cell r="B307" t="str">
            <v>Inferno Provisório</v>
          </cell>
          <cell r="C307" t="str">
            <v>Bananeira Filmes LTDA.</v>
          </cell>
          <cell r="D307" t="str">
            <v>RJ</v>
          </cell>
          <cell r="E307" t="str">
            <v>Produção Cinematográfica</v>
          </cell>
          <cell r="F307">
            <v>318</v>
          </cell>
          <cell r="G307">
            <v>38033</v>
          </cell>
          <cell r="H307">
            <v>37937</v>
          </cell>
          <cell r="I307" t="str">
            <v>Não houve</v>
          </cell>
          <cell r="J307">
            <v>38033</v>
          </cell>
          <cell r="K307" t="str">
            <v>Aguarda Captação de Recursos</v>
          </cell>
          <cell r="L307">
            <v>1625531.4</v>
          </cell>
          <cell r="M307">
            <v>1625531.4</v>
          </cell>
          <cell r="N307">
            <v>0</v>
          </cell>
          <cell r="O307">
            <v>361229.2</v>
          </cell>
          <cell r="P307">
            <v>3612292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1625531.4</v>
          </cell>
          <cell r="AB307">
            <v>1625531.4</v>
          </cell>
          <cell r="AC307">
            <v>0</v>
          </cell>
          <cell r="AD307">
            <v>361229.2</v>
          </cell>
          <cell r="AE307">
            <v>3612292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 t="str">
            <v>21-2265-9145</v>
          </cell>
          <cell r="AK307" t="str">
            <v xml:space="preserve">Vania Beatriz Lima Catani </v>
          </cell>
        </row>
        <row r="308">
          <cell r="A308" t="str">
            <v>030174</v>
          </cell>
          <cell r="B308" t="str">
            <v>Cordel Virtual</v>
          </cell>
          <cell r="C308" t="str">
            <v>Focus Films LTDA.</v>
          </cell>
          <cell r="D308" t="str">
            <v>RJ</v>
          </cell>
          <cell r="E308" t="str">
            <v>Produção Cinematográfica</v>
          </cell>
          <cell r="F308">
            <v>325</v>
          </cell>
          <cell r="G308">
            <v>38033</v>
          </cell>
          <cell r="H308">
            <v>37938</v>
          </cell>
          <cell r="I308" t="str">
            <v>Não houve</v>
          </cell>
          <cell r="J308">
            <v>38033</v>
          </cell>
          <cell r="K308" t="str">
            <v>Aguarda Captação de Recursos</v>
          </cell>
          <cell r="L308">
            <v>2901229.21</v>
          </cell>
          <cell r="M308">
            <v>3000000</v>
          </cell>
          <cell r="N308">
            <v>0</v>
          </cell>
          <cell r="O308">
            <v>310591.01</v>
          </cell>
          <cell r="P308">
            <v>6211820.2199999997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2901229.21</v>
          </cell>
          <cell r="AB308">
            <v>3000000</v>
          </cell>
          <cell r="AC308">
            <v>0</v>
          </cell>
          <cell r="AD308">
            <v>310591.01</v>
          </cell>
          <cell r="AE308">
            <v>6211820.2199999997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 t="str">
            <v>21 2527 0268</v>
          </cell>
          <cell r="AK308" t="str">
            <v>Roberto Gomes Mader Gonçalves</v>
          </cell>
        </row>
        <row r="309">
          <cell r="A309" t="str">
            <v>030210</v>
          </cell>
          <cell r="B309" t="str">
            <v>CLANDESTINOS</v>
          </cell>
          <cell r="C309" t="str">
            <v>Bananeira Filmes LTDA.</v>
          </cell>
          <cell r="D309" t="str">
            <v>RJ</v>
          </cell>
          <cell r="E309" t="str">
            <v>Produção Cinematográfica</v>
          </cell>
          <cell r="F309">
            <v>345</v>
          </cell>
          <cell r="G309">
            <v>38033</v>
          </cell>
          <cell r="H309">
            <v>37937</v>
          </cell>
          <cell r="I309" t="str">
            <v>Não houve</v>
          </cell>
          <cell r="J309">
            <v>38033</v>
          </cell>
          <cell r="K309" t="str">
            <v>Aguarda Captação de Recursos</v>
          </cell>
          <cell r="L309">
            <v>276790.8</v>
          </cell>
          <cell r="M309">
            <v>276790</v>
          </cell>
          <cell r="N309">
            <v>0</v>
          </cell>
          <cell r="O309">
            <v>29135.86</v>
          </cell>
          <cell r="P309">
            <v>582716.66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276790.8</v>
          </cell>
          <cell r="AB309">
            <v>276790</v>
          </cell>
          <cell r="AC309">
            <v>0</v>
          </cell>
          <cell r="AD309">
            <v>29135.86</v>
          </cell>
          <cell r="AE309">
            <v>582716.66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 t="str">
            <v>21-2265-9145</v>
          </cell>
          <cell r="AK309" t="str">
            <v xml:space="preserve">Vania Beatriz Lima Catani </v>
          </cell>
        </row>
        <row r="310">
          <cell r="A310" t="str">
            <v>030223</v>
          </cell>
          <cell r="B310" t="str">
            <v>Amazônia para jovens</v>
          </cell>
          <cell r="C310" t="str">
            <v>Studio Uno Produções Artísticas LTDA.</v>
          </cell>
          <cell r="D310" t="str">
            <v>RJ</v>
          </cell>
          <cell r="E310" t="str">
            <v>Produção Cinematográfica</v>
          </cell>
          <cell r="F310">
            <v>354</v>
          </cell>
          <cell r="G310">
            <v>38033</v>
          </cell>
          <cell r="H310">
            <v>37901</v>
          </cell>
          <cell r="I310">
            <v>38001</v>
          </cell>
          <cell r="J310">
            <v>38033</v>
          </cell>
          <cell r="K310" t="str">
            <v>Aguarda Captação de Recursos</v>
          </cell>
          <cell r="L310">
            <v>0</v>
          </cell>
          <cell r="M310">
            <v>721499.4</v>
          </cell>
          <cell r="N310">
            <v>0</v>
          </cell>
          <cell r="O310">
            <v>37973.65</v>
          </cell>
          <cell r="P310">
            <v>759473.05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721499.4</v>
          </cell>
          <cell r="AC310">
            <v>0</v>
          </cell>
          <cell r="AD310">
            <v>37973.65</v>
          </cell>
          <cell r="AE310">
            <v>759473.05</v>
          </cell>
          <cell r="AF310">
            <v>0</v>
          </cell>
          <cell r="AG310">
            <v>532032</v>
          </cell>
          <cell r="AH310">
            <v>0</v>
          </cell>
          <cell r="AI310">
            <v>532032</v>
          </cell>
          <cell r="AJ310" t="str">
            <v>21 25527249</v>
          </cell>
          <cell r="AK310" t="str">
            <v>Bruno Stroppiana</v>
          </cell>
        </row>
        <row r="311">
          <cell r="A311" t="str">
            <v>030224</v>
          </cell>
          <cell r="B311" t="str">
            <v>Sarau</v>
          </cell>
          <cell r="C311" t="str">
            <v>Studio Uno Produções Artísticas LTDA.</v>
          </cell>
          <cell r="D311" t="str">
            <v>RJ</v>
          </cell>
          <cell r="E311" t="str">
            <v>Produção Cinematográfica</v>
          </cell>
          <cell r="F311">
            <v>355</v>
          </cell>
          <cell r="G311">
            <v>38033</v>
          </cell>
          <cell r="H311">
            <v>37901</v>
          </cell>
          <cell r="I311">
            <v>38001</v>
          </cell>
          <cell r="J311">
            <v>38033</v>
          </cell>
          <cell r="K311" t="str">
            <v>Aguarda Captação de Recursos</v>
          </cell>
          <cell r="L311">
            <v>0</v>
          </cell>
          <cell r="M311">
            <v>1558312.39</v>
          </cell>
          <cell r="N311">
            <v>0</v>
          </cell>
          <cell r="O311">
            <v>82016.44</v>
          </cell>
          <cell r="P311">
            <v>1640328.8299999998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1558312.39</v>
          </cell>
          <cell r="AC311">
            <v>0</v>
          </cell>
          <cell r="AD311">
            <v>82016.44</v>
          </cell>
          <cell r="AE311">
            <v>1640328.8299999998</v>
          </cell>
          <cell r="AF311">
            <v>0</v>
          </cell>
          <cell r="AG311">
            <v>467493</v>
          </cell>
          <cell r="AH311">
            <v>0</v>
          </cell>
          <cell r="AI311">
            <v>467493</v>
          </cell>
          <cell r="AJ311" t="str">
            <v>21 25527249</v>
          </cell>
          <cell r="AK311" t="str">
            <v>Bruno Stroppiana</v>
          </cell>
        </row>
        <row r="312">
          <cell r="A312" t="str">
            <v>030240</v>
          </cell>
          <cell r="B312" t="str">
            <v>MAU - Movimento Artístico Universitário</v>
          </cell>
          <cell r="C312" t="str">
            <v>Focus Films LTDA.</v>
          </cell>
          <cell r="D312" t="str">
            <v>RJ</v>
          </cell>
          <cell r="E312" t="str">
            <v>Produção Televisiva</v>
          </cell>
          <cell r="F312">
            <v>363</v>
          </cell>
          <cell r="G312">
            <v>38033</v>
          </cell>
          <cell r="H312">
            <v>37950</v>
          </cell>
          <cell r="I312" t="str">
            <v>Não houve</v>
          </cell>
          <cell r="J312">
            <v>38033</v>
          </cell>
          <cell r="K312" t="str">
            <v>Aguarda Captação de Recursos</v>
          </cell>
          <cell r="L312">
            <v>392556.05</v>
          </cell>
          <cell r="M312">
            <v>150000</v>
          </cell>
          <cell r="N312">
            <v>0</v>
          </cell>
          <cell r="O312">
            <v>28555.58</v>
          </cell>
          <cell r="P312">
            <v>571111.63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392556.05</v>
          </cell>
          <cell r="AB312">
            <v>150000</v>
          </cell>
          <cell r="AC312">
            <v>0</v>
          </cell>
          <cell r="AD312">
            <v>28555.58</v>
          </cell>
          <cell r="AE312">
            <v>571111.63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 t="str">
            <v>21 2527 0268</v>
          </cell>
          <cell r="AK312" t="str">
            <v>Roberto Gomes Mader Gonçalves</v>
          </cell>
        </row>
        <row r="313">
          <cell r="A313" t="str">
            <v>031606</v>
          </cell>
          <cell r="B313" t="str">
            <v>PENSE BEM - O PROGRAMA DO CONHECIMENTO</v>
          </cell>
          <cell r="C313" t="str">
            <v>Roberto Antônio Pereira Camargo</v>
          </cell>
          <cell r="D313" t="str">
            <v>PR</v>
          </cell>
          <cell r="E313" t="str">
            <v>Produção Televisiva</v>
          </cell>
          <cell r="F313">
            <v>422</v>
          </cell>
          <cell r="G313">
            <v>38033</v>
          </cell>
          <cell r="H313">
            <v>37909</v>
          </cell>
          <cell r="I313" t="str">
            <v>Não houve</v>
          </cell>
          <cell r="J313">
            <v>38033</v>
          </cell>
          <cell r="K313" t="str">
            <v>Aguarda Captação de Recursos</v>
          </cell>
          <cell r="L313">
            <v>137411.32999999999</v>
          </cell>
          <cell r="M313">
            <v>0</v>
          </cell>
          <cell r="N313">
            <v>0</v>
          </cell>
          <cell r="O313">
            <v>7232.18</v>
          </cell>
          <cell r="P313">
            <v>144643.50999999998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137411.32999999999</v>
          </cell>
          <cell r="AB313">
            <v>0</v>
          </cell>
          <cell r="AC313">
            <v>0</v>
          </cell>
          <cell r="AD313">
            <v>7232.18</v>
          </cell>
          <cell r="AE313">
            <v>144643.50999999998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 t="str">
            <v>(43)33287134</v>
          </cell>
          <cell r="AK313" t="str">
            <v>Roberto Antônio Pereira Camargo</v>
          </cell>
        </row>
        <row r="314">
          <cell r="A314" t="str">
            <v>993998</v>
          </cell>
          <cell r="B314" t="str">
            <v>Concerto Campestre</v>
          </cell>
          <cell r="C314" t="str">
            <v>Empresa Cinematográfica Pampeana LTDA.</v>
          </cell>
          <cell r="D314" t="str">
            <v>RS</v>
          </cell>
          <cell r="E314" t="str">
            <v>Produção Cinematográfica</v>
          </cell>
          <cell r="F314">
            <v>483</v>
          </cell>
          <cell r="G314">
            <v>38033</v>
          </cell>
          <cell r="H314">
            <v>36151</v>
          </cell>
          <cell r="I314">
            <v>36690</v>
          </cell>
          <cell r="J314">
            <v>38033</v>
          </cell>
          <cell r="K314" t="str">
            <v>Captação Parcial</v>
          </cell>
          <cell r="L314">
            <v>0</v>
          </cell>
          <cell r="M314">
            <v>2364000</v>
          </cell>
          <cell r="N314">
            <v>250000</v>
          </cell>
          <cell r="O314">
            <v>0</v>
          </cell>
          <cell r="P314">
            <v>2614000</v>
          </cell>
          <cell r="Q314">
            <v>0</v>
          </cell>
          <cell r="R314">
            <v>0</v>
          </cell>
          <cell r="S314">
            <v>405069.31</v>
          </cell>
          <cell r="T314">
            <v>1866825.58</v>
          </cell>
          <cell r="U314">
            <v>2271894.89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2364000</v>
          </cell>
          <cell r="AC314">
            <v>655069.31000000006</v>
          </cell>
          <cell r="AD314">
            <v>1866825.58</v>
          </cell>
          <cell r="AE314">
            <v>4885894.8900000006</v>
          </cell>
          <cell r="AF314">
            <v>0</v>
          </cell>
          <cell r="AG314">
            <v>2364000</v>
          </cell>
          <cell r="AH314">
            <v>179935.85</v>
          </cell>
          <cell r="AI314">
            <v>2543935.85</v>
          </cell>
          <cell r="AJ314">
            <v>5132277992</v>
          </cell>
          <cell r="AK314" t="str">
            <v>Henrique Freitas Lima</v>
          </cell>
        </row>
        <row r="315">
          <cell r="A315" t="str">
            <v>030101</v>
          </cell>
          <cell r="B315" t="str">
            <v>A GRANDE ESTREIA / PRETO NO BRANCO</v>
          </cell>
          <cell r="C315" t="str">
            <v>Daron Cine Video LTDA.</v>
          </cell>
          <cell r="D315" t="str">
            <v>RJ</v>
          </cell>
          <cell r="E315" t="str">
            <v>Produção Cinematográfica</v>
          </cell>
          <cell r="F315">
            <v>279</v>
          </cell>
          <cell r="G315">
            <v>38035</v>
          </cell>
          <cell r="H315">
            <v>37823</v>
          </cell>
          <cell r="I315" t="str">
            <v>Não houve</v>
          </cell>
          <cell r="J315">
            <v>38035</v>
          </cell>
          <cell r="K315" t="str">
            <v>Aguarda Captação de Recursos</v>
          </cell>
          <cell r="L315">
            <v>380000</v>
          </cell>
          <cell r="M315">
            <v>263377</v>
          </cell>
          <cell r="N315">
            <v>81831.149999999994</v>
          </cell>
          <cell r="O315">
            <v>38168.85</v>
          </cell>
          <cell r="P315">
            <v>763377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380000</v>
          </cell>
          <cell r="AB315">
            <v>263377</v>
          </cell>
          <cell r="AC315">
            <v>81831.149999999994</v>
          </cell>
          <cell r="AD315">
            <v>38168.85</v>
          </cell>
          <cell r="AE315">
            <v>763377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 t="str">
            <v>(21)22651294</v>
          </cell>
          <cell r="AK315" t="str">
            <v>Ronaldo German</v>
          </cell>
        </row>
        <row r="316">
          <cell r="A316" t="str">
            <v>030115</v>
          </cell>
          <cell r="B316" t="str">
            <v>SONHOS DE CERTEZAS (LM)</v>
          </cell>
          <cell r="C316" t="str">
            <v>Cine Qua Non Produções e Distribuições Cinematográficas LTDA.</v>
          </cell>
          <cell r="D316" t="str">
            <v>RJ</v>
          </cell>
          <cell r="E316" t="str">
            <v>Produção Cinematográfica</v>
          </cell>
          <cell r="F316">
            <v>285</v>
          </cell>
          <cell r="G316">
            <v>38035</v>
          </cell>
          <cell r="H316">
            <v>37903</v>
          </cell>
          <cell r="I316" t="str">
            <v>Não houve</v>
          </cell>
          <cell r="J316">
            <v>38035</v>
          </cell>
          <cell r="K316" t="str">
            <v>Aguarda Captação de Recursos</v>
          </cell>
          <cell r="L316">
            <v>919374.46</v>
          </cell>
          <cell r="M316">
            <v>0</v>
          </cell>
          <cell r="N316">
            <v>919374.46</v>
          </cell>
          <cell r="O316">
            <v>96776.19</v>
          </cell>
          <cell r="P316">
            <v>1935525.1099999999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919374.46</v>
          </cell>
          <cell r="AB316">
            <v>0</v>
          </cell>
          <cell r="AC316">
            <v>919374.46</v>
          </cell>
          <cell r="AD316">
            <v>96776.19</v>
          </cell>
          <cell r="AE316">
            <v>1935525.1099999999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 t="str">
            <v>(21)22747656</v>
          </cell>
          <cell r="AK316" t="str">
            <v>Eunice Gutman</v>
          </cell>
        </row>
        <row r="317">
          <cell r="A317" t="str">
            <v>030267</v>
          </cell>
          <cell r="B317" t="str">
            <v>SOLO DIOS SABE</v>
          </cell>
          <cell r="C317" t="str">
            <v>Dezenove Som e Imagens Produções LTDA.</v>
          </cell>
          <cell r="D317" t="str">
            <v>SP</v>
          </cell>
          <cell r="E317" t="str">
            <v>Produção Cinematográfica</v>
          </cell>
          <cell r="F317">
            <v>382</v>
          </cell>
          <cell r="G317">
            <v>38035</v>
          </cell>
          <cell r="H317">
            <v>37924</v>
          </cell>
          <cell r="I317" t="str">
            <v>Não houve</v>
          </cell>
          <cell r="J317">
            <v>38035</v>
          </cell>
          <cell r="K317" t="str">
            <v>Aguarda Captação de Recursos</v>
          </cell>
          <cell r="L317">
            <v>750000</v>
          </cell>
          <cell r="M317">
            <v>1250000</v>
          </cell>
          <cell r="N317">
            <v>2000000</v>
          </cell>
          <cell r="O317">
            <v>3943106.86</v>
          </cell>
          <cell r="P317">
            <v>7943106.8599999994</v>
          </cell>
          <cell r="Q317">
            <v>0</v>
          </cell>
          <cell r="R317">
            <v>0</v>
          </cell>
          <cell r="S317">
            <v>150000</v>
          </cell>
          <cell r="T317">
            <v>0</v>
          </cell>
          <cell r="U317">
            <v>150000</v>
          </cell>
          <cell r="V317">
            <v>150000</v>
          </cell>
          <cell r="W317">
            <v>0</v>
          </cell>
          <cell r="X317">
            <v>0</v>
          </cell>
          <cell r="Y317">
            <v>0</v>
          </cell>
          <cell r="Z317">
            <v>150000</v>
          </cell>
          <cell r="AA317">
            <v>600000</v>
          </cell>
          <cell r="AB317">
            <v>1250000</v>
          </cell>
          <cell r="AC317">
            <v>2150000</v>
          </cell>
          <cell r="AD317">
            <v>3943106.86</v>
          </cell>
          <cell r="AE317">
            <v>7943106.8599999994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 t="str">
            <v>11-30313017</v>
          </cell>
          <cell r="AK317" t="str">
            <v>Jussara Nunes da Siveira</v>
          </cell>
        </row>
        <row r="318">
          <cell r="A318" t="str">
            <v>993609</v>
          </cell>
          <cell r="B318" t="str">
            <v>No Meio da Rua</v>
          </cell>
          <cell r="C318" t="str">
            <v>Canto Claro Produções Artísticas LTDA.</v>
          </cell>
          <cell r="D318" t="str">
            <v>RJ</v>
          </cell>
          <cell r="E318" t="str">
            <v>Produção Cinematográfica</v>
          </cell>
          <cell r="F318">
            <v>471</v>
          </cell>
          <cell r="G318">
            <v>38035</v>
          </cell>
          <cell r="H318">
            <v>36458</v>
          </cell>
          <cell r="I318">
            <v>37672</v>
          </cell>
          <cell r="J318">
            <v>38035</v>
          </cell>
          <cell r="K318" t="str">
            <v>Captação Parcial</v>
          </cell>
          <cell r="L318">
            <v>276581.5</v>
          </cell>
          <cell r="M318">
            <v>1583647</v>
          </cell>
          <cell r="N318">
            <v>0</v>
          </cell>
          <cell r="O318">
            <v>0</v>
          </cell>
          <cell r="P318">
            <v>1860228.5</v>
          </cell>
          <cell r="Q318">
            <v>0</v>
          </cell>
          <cell r="R318">
            <v>197829.21</v>
          </cell>
          <cell r="S318">
            <v>0</v>
          </cell>
          <cell r="T318">
            <v>200000</v>
          </cell>
          <cell r="U318">
            <v>397829.20999999996</v>
          </cell>
          <cell r="V318">
            <v>276581.5</v>
          </cell>
          <cell r="W318">
            <v>728558.21</v>
          </cell>
          <cell r="X318">
            <v>0</v>
          </cell>
          <cell r="Y318">
            <v>197829.2</v>
          </cell>
          <cell r="Z318">
            <v>1202968.9099999999</v>
          </cell>
          <cell r="AA318">
            <v>0</v>
          </cell>
          <cell r="AB318">
            <v>1052918</v>
          </cell>
          <cell r="AC318">
            <v>0</v>
          </cell>
          <cell r="AD318">
            <v>2170.7999999999884</v>
          </cell>
          <cell r="AE318">
            <v>1055088.8</v>
          </cell>
          <cell r="AF318">
            <v>0</v>
          </cell>
          <cell r="AG318">
            <v>705396</v>
          </cell>
          <cell r="AH318">
            <v>0</v>
          </cell>
          <cell r="AI318">
            <v>705396</v>
          </cell>
          <cell r="AJ318" t="str">
            <v>21-22731908</v>
          </cell>
          <cell r="AK318" t="str">
            <v>Antonio Carlos da Fontoura</v>
          </cell>
        </row>
        <row r="319">
          <cell r="A319" t="str">
            <v>012074</v>
          </cell>
          <cell r="B319" t="str">
            <v>Sal da terra (O)</v>
          </cell>
          <cell r="C319" t="str">
            <v>Labo Vídeo Produções Artísticas LTDA.</v>
          </cell>
          <cell r="D319" t="str">
            <v>PR</v>
          </cell>
          <cell r="E319" t="str">
            <v>Produção Cinematográfica</v>
          </cell>
          <cell r="F319">
            <v>83</v>
          </cell>
          <cell r="G319">
            <v>38036</v>
          </cell>
          <cell r="H319">
            <v>37390</v>
          </cell>
          <cell r="I319" t="str">
            <v>Não houve</v>
          </cell>
          <cell r="J319">
            <v>38036</v>
          </cell>
          <cell r="K319" t="str">
            <v>Captação Parcial</v>
          </cell>
          <cell r="L319">
            <v>0</v>
          </cell>
          <cell r="M319">
            <v>900000</v>
          </cell>
          <cell r="N319">
            <v>0</v>
          </cell>
          <cell r="O319">
            <v>262742.90000000002</v>
          </cell>
          <cell r="P319">
            <v>1162742.8999999999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900000</v>
          </cell>
          <cell r="AC319">
            <v>0</v>
          </cell>
          <cell r="AD319">
            <v>262742.90000000002</v>
          </cell>
          <cell r="AE319">
            <v>1162742.8999999999</v>
          </cell>
          <cell r="AF319">
            <v>0</v>
          </cell>
          <cell r="AG319">
            <v>30000</v>
          </cell>
          <cell r="AH319">
            <v>0</v>
          </cell>
          <cell r="AI319">
            <v>30000</v>
          </cell>
          <cell r="AJ319" t="str">
            <v>41-2293241</v>
          </cell>
          <cell r="AK319" t="str">
            <v>Eloi Pires Ferreira</v>
          </cell>
        </row>
        <row r="320">
          <cell r="A320" t="str">
            <v>013614</v>
          </cell>
          <cell r="B320" t="str">
            <v>Eles</v>
          </cell>
          <cell r="C320" t="str">
            <v>Swamp Produções LTDA.</v>
          </cell>
          <cell r="D320" t="str">
            <v>SP</v>
          </cell>
          <cell r="E320" t="str">
            <v>Produção Cinematográfica</v>
          </cell>
          <cell r="F320">
            <v>86</v>
          </cell>
          <cell r="G320">
            <v>38036</v>
          </cell>
          <cell r="H320">
            <v>37242</v>
          </cell>
          <cell r="I320" t="str">
            <v>Não houve</v>
          </cell>
          <cell r="J320">
            <v>38036</v>
          </cell>
          <cell r="K320" t="str">
            <v>Captação Parcial</v>
          </cell>
          <cell r="L320">
            <v>0</v>
          </cell>
          <cell r="M320">
            <v>2279035.0699999998</v>
          </cell>
          <cell r="N320">
            <v>0</v>
          </cell>
          <cell r="O320">
            <v>569758.77</v>
          </cell>
          <cell r="P320">
            <v>2848793.84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2279035.0699999998</v>
          </cell>
          <cell r="AC320">
            <v>0</v>
          </cell>
          <cell r="AD320">
            <v>569758.77</v>
          </cell>
          <cell r="AE320">
            <v>2848793.84</v>
          </cell>
          <cell r="AF320">
            <v>0</v>
          </cell>
          <cell r="AG320">
            <v>100000</v>
          </cell>
          <cell r="AH320">
            <v>0</v>
          </cell>
          <cell r="AI320">
            <v>100000</v>
          </cell>
          <cell r="AJ320" t="str">
            <v>11-55337233</v>
          </cell>
          <cell r="AK320" t="str">
            <v>Michael Mehlmann Namur</v>
          </cell>
        </row>
        <row r="321">
          <cell r="A321" t="str">
            <v>013766</v>
          </cell>
          <cell r="B321" t="str">
            <v>Amo Te Muito</v>
          </cell>
          <cell r="C321" t="str">
            <v>Bananeira Filmes LTDA.</v>
          </cell>
          <cell r="D321" t="str">
            <v>RJ</v>
          </cell>
          <cell r="E321" t="str">
            <v>Produção Cinematográfica</v>
          </cell>
          <cell r="F321">
            <v>103</v>
          </cell>
          <cell r="G321">
            <v>38036</v>
          </cell>
          <cell r="H321">
            <v>37442</v>
          </cell>
          <cell r="I321" t="str">
            <v>Não houve</v>
          </cell>
          <cell r="J321">
            <v>38036</v>
          </cell>
          <cell r="K321" t="str">
            <v>Aguarda Captação de Recursos</v>
          </cell>
          <cell r="L321">
            <v>1382778.1</v>
          </cell>
          <cell r="M321">
            <v>2765556.1</v>
          </cell>
          <cell r="N321">
            <v>0</v>
          </cell>
          <cell r="O321">
            <v>145555.59</v>
          </cell>
          <cell r="P321">
            <v>4293889.79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1382778</v>
          </cell>
          <cell r="X321">
            <v>0</v>
          </cell>
          <cell r="Y321">
            <v>0</v>
          </cell>
          <cell r="Z321">
            <v>1382778</v>
          </cell>
          <cell r="AA321">
            <v>1382778.1</v>
          </cell>
          <cell r="AB321">
            <v>1382778.1</v>
          </cell>
          <cell r="AC321">
            <v>0</v>
          </cell>
          <cell r="AD321">
            <v>145555.59</v>
          </cell>
          <cell r="AE321">
            <v>2911111.79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 t="str">
            <v>21-2265-9145</v>
          </cell>
          <cell r="AK321" t="str">
            <v xml:space="preserve">Vania Beatriz Lima Catani </v>
          </cell>
        </row>
        <row r="322">
          <cell r="A322" t="str">
            <v>023744</v>
          </cell>
          <cell r="B322" t="str">
            <v>Fim de Linha (ex-Panacéia)</v>
          </cell>
          <cell r="C322" t="str">
            <v>Bits Produções LTDA.</v>
          </cell>
          <cell r="D322" t="str">
            <v>SP</v>
          </cell>
          <cell r="E322" t="str">
            <v>Produção Cinematográfica</v>
          </cell>
          <cell r="F322">
            <v>134</v>
          </cell>
          <cell r="G322">
            <v>38036</v>
          </cell>
          <cell r="H322">
            <v>37462</v>
          </cell>
          <cell r="I322" t="str">
            <v>Não houve</v>
          </cell>
          <cell r="J322">
            <v>38036</v>
          </cell>
          <cell r="K322" t="str">
            <v>Aguarda Captação de Recursos</v>
          </cell>
          <cell r="L322">
            <v>0</v>
          </cell>
          <cell r="M322">
            <v>1447924.68</v>
          </cell>
          <cell r="N322">
            <v>0</v>
          </cell>
          <cell r="O322">
            <v>362000</v>
          </cell>
          <cell r="P322">
            <v>1809924.68</v>
          </cell>
          <cell r="Q322">
            <v>600000</v>
          </cell>
          <cell r="R322">
            <v>0</v>
          </cell>
          <cell r="S322">
            <v>0</v>
          </cell>
          <cell r="T322">
            <v>0</v>
          </cell>
          <cell r="U322">
            <v>600000</v>
          </cell>
          <cell r="V322">
            <v>0</v>
          </cell>
          <cell r="W322">
            <v>600000</v>
          </cell>
          <cell r="X322">
            <v>0</v>
          </cell>
          <cell r="Y322">
            <v>0</v>
          </cell>
          <cell r="Z322">
            <v>600000</v>
          </cell>
          <cell r="AA322">
            <v>600000</v>
          </cell>
          <cell r="AB322">
            <v>847924.67999999993</v>
          </cell>
          <cell r="AC322">
            <v>0</v>
          </cell>
          <cell r="AD322">
            <v>362000</v>
          </cell>
          <cell r="AE322">
            <v>1809924.6799999997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 t="str">
            <v>11-36797887</v>
          </cell>
          <cell r="AK322" t="str">
            <v>Gustavo Soares Steinberg</v>
          </cell>
        </row>
        <row r="323">
          <cell r="A323" t="str">
            <v>023793</v>
          </cell>
          <cell r="B323" t="str">
            <v xml:space="preserve">Fome </v>
          </cell>
          <cell r="C323" t="str">
            <v>Zazen Produções Audiovisuais LTDA.</v>
          </cell>
          <cell r="D323" t="str">
            <v>RJ</v>
          </cell>
          <cell r="E323" t="str">
            <v>Produção Cinematográfica</v>
          </cell>
          <cell r="F323">
            <v>138</v>
          </cell>
          <cell r="G323">
            <v>38036</v>
          </cell>
          <cell r="H323">
            <v>37420</v>
          </cell>
          <cell r="I323" t="str">
            <v>Não houve</v>
          </cell>
          <cell r="J323">
            <v>38036</v>
          </cell>
          <cell r="K323" t="str">
            <v>Aguarda Captação de Recursos</v>
          </cell>
          <cell r="L323">
            <v>913183</v>
          </cell>
          <cell r="M323">
            <v>0</v>
          </cell>
          <cell r="N323">
            <v>0</v>
          </cell>
          <cell r="O323">
            <v>228296</v>
          </cell>
          <cell r="P323">
            <v>1141479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913183</v>
          </cell>
          <cell r="AB323">
            <v>0</v>
          </cell>
          <cell r="AC323">
            <v>0</v>
          </cell>
          <cell r="AD323">
            <v>228296</v>
          </cell>
          <cell r="AE323">
            <v>1141479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 t="str">
            <v>21-2535-5407</v>
          </cell>
          <cell r="AK323" t="str">
            <v xml:space="preserve">Marcos Botelho Prado </v>
          </cell>
        </row>
        <row r="324">
          <cell r="A324" t="str">
            <v>024016</v>
          </cell>
          <cell r="B324" t="str">
            <v>Menina e o Vento (A)</v>
          </cell>
          <cell r="C324" t="str">
            <v>Arte Lux Produções LTDA.</v>
          </cell>
          <cell r="D324" t="str">
            <v>PR</v>
          </cell>
          <cell r="E324" t="str">
            <v>Produção Cinematográfica</v>
          </cell>
          <cell r="F324">
            <v>176</v>
          </cell>
          <cell r="G324">
            <v>38036</v>
          </cell>
          <cell r="H324">
            <v>37501</v>
          </cell>
          <cell r="I324" t="str">
            <v>Não houve</v>
          </cell>
          <cell r="J324">
            <v>38036</v>
          </cell>
          <cell r="K324" t="str">
            <v>Aguarda Captação de Recursos</v>
          </cell>
          <cell r="L324">
            <v>0</v>
          </cell>
          <cell r="M324">
            <v>3000000</v>
          </cell>
          <cell r="N324">
            <v>0</v>
          </cell>
          <cell r="O324">
            <v>311260</v>
          </cell>
          <cell r="P324">
            <v>3311260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3000000</v>
          </cell>
          <cell r="AC324">
            <v>0</v>
          </cell>
          <cell r="AD324">
            <v>311260</v>
          </cell>
          <cell r="AE324">
            <v>3311260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 t="str">
            <v>41-253-6778</v>
          </cell>
          <cell r="AK324" t="str">
            <v>Laura Dias Dalcanale Pereira Alves</v>
          </cell>
        </row>
        <row r="325">
          <cell r="A325" t="str">
            <v>024044</v>
          </cell>
          <cell r="B325" t="str">
            <v>MPB</v>
          </cell>
          <cell r="C325" t="str">
            <v>Comunicação Alternativa LTDA.</v>
          </cell>
          <cell r="D325" t="str">
            <v>RJ</v>
          </cell>
          <cell r="E325" t="str">
            <v>Produção Cinematográfica</v>
          </cell>
          <cell r="F325">
            <v>185</v>
          </cell>
          <cell r="G325">
            <v>38036</v>
          </cell>
          <cell r="H325">
            <v>37553</v>
          </cell>
          <cell r="I325" t="str">
            <v>Não houve</v>
          </cell>
          <cell r="J325">
            <v>38036</v>
          </cell>
          <cell r="K325" t="str">
            <v>Aguarda Captação de Recursos</v>
          </cell>
          <cell r="L325">
            <v>0</v>
          </cell>
          <cell r="M325">
            <v>1214460</v>
          </cell>
          <cell r="N325">
            <v>0</v>
          </cell>
          <cell r="O325">
            <v>63918.94</v>
          </cell>
          <cell r="P325">
            <v>1278378.94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1214460</v>
          </cell>
          <cell r="AC325">
            <v>0</v>
          </cell>
          <cell r="AD325">
            <v>63918.94</v>
          </cell>
          <cell r="AE325">
            <v>1278378.94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 t="str">
            <v>21-2245-5812</v>
          </cell>
          <cell r="AK325" t="str">
            <v>Nelson Hoineff</v>
          </cell>
        </row>
        <row r="326">
          <cell r="A326" t="str">
            <v>024067</v>
          </cell>
          <cell r="B326" t="str">
            <v>Pais de toda essa Gente (Os)</v>
          </cell>
          <cell r="C326" t="str">
            <v>Comunicação Alternativa LTDA.</v>
          </cell>
          <cell r="D326" t="str">
            <v>RJ</v>
          </cell>
          <cell r="E326" t="str">
            <v>Produção Cinematográfica</v>
          </cell>
          <cell r="F326">
            <v>190</v>
          </cell>
          <cell r="G326">
            <v>38036</v>
          </cell>
          <cell r="H326">
            <v>37854</v>
          </cell>
          <cell r="I326" t="str">
            <v>Não houve</v>
          </cell>
          <cell r="J326">
            <v>38036</v>
          </cell>
          <cell r="K326" t="str">
            <v>Aguarda Captação de Recursos</v>
          </cell>
          <cell r="L326">
            <v>751420.45</v>
          </cell>
          <cell r="M326">
            <v>0</v>
          </cell>
          <cell r="N326">
            <v>0</v>
          </cell>
          <cell r="O326">
            <v>0</v>
          </cell>
          <cell r="P326">
            <v>751420.45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751420.45</v>
          </cell>
          <cell r="AB326">
            <v>0</v>
          </cell>
          <cell r="AC326">
            <v>0</v>
          </cell>
          <cell r="AD326">
            <v>0</v>
          </cell>
          <cell r="AE326">
            <v>751420.45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 t="str">
            <v>21-2245-5812</v>
          </cell>
          <cell r="AK326" t="str">
            <v>Nelson Hoineff</v>
          </cell>
        </row>
        <row r="327">
          <cell r="A327" t="str">
            <v>024082</v>
          </cell>
          <cell r="B327" t="str">
            <v>Amor Segundo o Aurélio (O)</v>
          </cell>
          <cell r="C327" t="str">
            <v>Locomotiva Cinema e Arte LTDA.</v>
          </cell>
          <cell r="D327" t="str">
            <v>RJ</v>
          </cell>
          <cell r="E327" t="str">
            <v>Produção Cinematográfica</v>
          </cell>
          <cell r="F327">
            <v>193</v>
          </cell>
          <cell r="G327">
            <v>38036</v>
          </cell>
          <cell r="H327">
            <v>37541</v>
          </cell>
          <cell r="I327" t="str">
            <v>Não houve</v>
          </cell>
          <cell r="J327">
            <v>38036</v>
          </cell>
          <cell r="K327" t="str">
            <v>Captação Parcial</v>
          </cell>
          <cell r="L327">
            <v>0</v>
          </cell>
          <cell r="M327">
            <v>560154.31999999995</v>
          </cell>
          <cell r="N327">
            <v>0</v>
          </cell>
          <cell r="O327">
            <v>450000</v>
          </cell>
          <cell r="P327">
            <v>1010154.32</v>
          </cell>
          <cell r="Q327">
            <v>955000</v>
          </cell>
          <cell r="R327">
            <v>0</v>
          </cell>
          <cell r="S327">
            <v>0</v>
          </cell>
          <cell r="T327">
            <v>0</v>
          </cell>
          <cell r="U327">
            <v>955000</v>
          </cell>
          <cell r="V327">
            <v>0</v>
          </cell>
          <cell r="W327">
            <v>560154.31999999995</v>
          </cell>
          <cell r="X327">
            <v>0</v>
          </cell>
          <cell r="Y327">
            <v>394845.68</v>
          </cell>
          <cell r="Z327">
            <v>955000</v>
          </cell>
          <cell r="AA327">
            <v>955000</v>
          </cell>
          <cell r="AB327">
            <v>0</v>
          </cell>
          <cell r="AC327">
            <v>0</v>
          </cell>
          <cell r="AD327">
            <v>55154.320000000007</v>
          </cell>
          <cell r="AE327">
            <v>1010154.3199999998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 t="str">
            <v>21-3852-1085</v>
          </cell>
          <cell r="AK327" t="str">
            <v>Alvarina Souza Silva</v>
          </cell>
        </row>
        <row r="328">
          <cell r="A328" t="str">
            <v>024115</v>
          </cell>
          <cell r="B328" t="str">
            <v>Senhora das Imagens (A)</v>
          </cell>
          <cell r="C328" t="str">
            <v>TV Zero Produções Audiovisuais LTDA.</v>
          </cell>
          <cell r="D328" t="str">
            <v>RJ</v>
          </cell>
          <cell r="E328" t="str">
            <v>Produção Cinematográfica</v>
          </cell>
          <cell r="F328">
            <v>205</v>
          </cell>
          <cell r="G328">
            <v>38036</v>
          </cell>
          <cell r="H328">
            <v>37557</v>
          </cell>
          <cell r="I328" t="str">
            <v>Não houve</v>
          </cell>
          <cell r="J328">
            <v>38036</v>
          </cell>
          <cell r="K328" t="str">
            <v>Captação Parcial</v>
          </cell>
          <cell r="L328">
            <v>0</v>
          </cell>
          <cell r="M328">
            <v>1684834.76</v>
          </cell>
          <cell r="N328">
            <v>0</v>
          </cell>
          <cell r="O328">
            <v>88675.51</v>
          </cell>
          <cell r="P328">
            <v>1773510.27</v>
          </cell>
          <cell r="Q328">
            <v>500000</v>
          </cell>
          <cell r="R328">
            <v>0</v>
          </cell>
          <cell r="S328">
            <v>0</v>
          </cell>
          <cell r="T328">
            <v>0</v>
          </cell>
          <cell r="U328">
            <v>500000</v>
          </cell>
          <cell r="V328">
            <v>0</v>
          </cell>
          <cell r="W328">
            <v>500000</v>
          </cell>
          <cell r="X328">
            <v>0</v>
          </cell>
          <cell r="Y328">
            <v>0</v>
          </cell>
          <cell r="Z328">
            <v>500000</v>
          </cell>
          <cell r="AA328">
            <v>500000</v>
          </cell>
          <cell r="AB328">
            <v>1184834.76</v>
          </cell>
          <cell r="AC328">
            <v>0</v>
          </cell>
          <cell r="AD328">
            <v>88675.51</v>
          </cell>
          <cell r="AE328">
            <v>1773510.27</v>
          </cell>
          <cell r="AF328">
            <v>0</v>
          </cell>
          <cell r="AG328">
            <v>617429</v>
          </cell>
          <cell r="AH328">
            <v>0</v>
          </cell>
          <cell r="AI328">
            <v>617429</v>
          </cell>
          <cell r="AJ328" t="str">
            <v>21-2539-1060</v>
          </cell>
          <cell r="AK328" t="str">
            <v>Renato Barbosa Rodrigues Pereira</v>
          </cell>
        </row>
        <row r="329">
          <cell r="A329" t="str">
            <v>030039</v>
          </cell>
          <cell r="B329" t="str">
            <v>COPA 1958</v>
          </cell>
          <cell r="C329" t="str">
            <v>PALMARES PRODUÇÕES E JORNALISMO LTDA.</v>
          </cell>
          <cell r="D329" t="str">
            <v>RJ</v>
          </cell>
          <cell r="E329" t="str">
            <v>Produção Televisiva</v>
          </cell>
          <cell r="F329">
            <v>251</v>
          </cell>
          <cell r="G329">
            <v>38036</v>
          </cell>
          <cell r="H329">
            <v>37819</v>
          </cell>
          <cell r="I329" t="str">
            <v>Não houve</v>
          </cell>
          <cell r="J329">
            <v>38036</v>
          </cell>
          <cell r="K329" t="str">
            <v>Aguarda Captação de Recursos</v>
          </cell>
          <cell r="L329">
            <v>1526569.88</v>
          </cell>
          <cell r="M329">
            <v>0</v>
          </cell>
          <cell r="N329">
            <v>0</v>
          </cell>
          <cell r="O329">
            <v>80345.78</v>
          </cell>
          <cell r="P329">
            <v>1606915.66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1526569.88</v>
          </cell>
          <cell r="AB329">
            <v>0</v>
          </cell>
          <cell r="AC329">
            <v>0</v>
          </cell>
          <cell r="AD329">
            <v>80345.78</v>
          </cell>
          <cell r="AE329">
            <v>1606915.66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 t="str">
            <v>2267-2352</v>
          </cell>
          <cell r="AK329" t="str">
            <v>José carlos Asbeg</v>
          </cell>
        </row>
        <row r="330">
          <cell r="A330" t="str">
            <v>030125</v>
          </cell>
          <cell r="B330" t="str">
            <v>EXÍLIO</v>
          </cell>
          <cell r="C330" t="str">
            <v>PALMARES PRODUÇÕES E JORNALISMO LTDA.</v>
          </cell>
          <cell r="D330" t="str">
            <v>RJ</v>
          </cell>
          <cell r="E330" t="str">
            <v>Produção Cinematográfica</v>
          </cell>
          <cell r="F330">
            <v>291</v>
          </cell>
          <cell r="G330">
            <v>38036</v>
          </cell>
          <cell r="H330">
            <v>37838</v>
          </cell>
          <cell r="I330" t="str">
            <v>Não houve</v>
          </cell>
          <cell r="J330">
            <v>38036</v>
          </cell>
          <cell r="K330" t="str">
            <v>Aguarda Captação de Recursos</v>
          </cell>
          <cell r="L330">
            <v>934817.1</v>
          </cell>
          <cell r="M330">
            <v>0</v>
          </cell>
          <cell r="N330">
            <v>0</v>
          </cell>
          <cell r="O330">
            <v>49200.9</v>
          </cell>
          <cell r="P330">
            <v>984018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934817.1</v>
          </cell>
          <cell r="AB330">
            <v>0</v>
          </cell>
          <cell r="AC330">
            <v>0</v>
          </cell>
          <cell r="AD330">
            <v>49200.9</v>
          </cell>
          <cell r="AE330">
            <v>984018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 t="str">
            <v>2267-2352</v>
          </cell>
          <cell r="AK330" t="str">
            <v>José carlos Asbeg</v>
          </cell>
        </row>
        <row r="331">
          <cell r="A331" t="str">
            <v>030128</v>
          </cell>
          <cell r="B331" t="str">
            <v>37, O ESTADO NOVO</v>
          </cell>
          <cell r="C331" t="str">
            <v>Brasil 1500 LTDA.</v>
          </cell>
          <cell r="D331" t="str">
            <v>SP</v>
          </cell>
          <cell r="E331" t="str">
            <v>Produção Televisiva</v>
          </cell>
          <cell r="F331">
            <v>294</v>
          </cell>
          <cell r="G331">
            <v>38036</v>
          </cell>
          <cell r="H331">
            <v>37950</v>
          </cell>
          <cell r="I331" t="str">
            <v>Não houve</v>
          </cell>
          <cell r="J331">
            <v>38036</v>
          </cell>
          <cell r="K331" t="str">
            <v>Aguarda Captação de Recursos</v>
          </cell>
          <cell r="L331">
            <v>0</v>
          </cell>
          <cell r="M331">
            <v>534992</v>
          </cell>
          <cell r="N331">
            <v>0</v>
          </cell>
          <cell r="O331">
            <v>28157.7</v>
          </cell>
          <cell r="P331">
            <v>563149.69999999995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534992</v>
          </cell>
          <cell r="AC331">
            <v>0</v>
          </cell>
          <cell r="AD331">
            <v>28157.7</v>
          </cell>
          <cell r="AE331">
            <v>563149.69999999995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 t="str">
            <v>11-38713545</v>
          </cell>
          <cell r="AK331" t="str">
            <v>Cláudio André Kanhs</v>
          </cell>
        </row>
        <row r="332">
          <cell r="A332" t="str">
            <v>030147</v>
          </cell>
          <cell r="B332" t="str">
            <v>A Primeira Missa</v>
          </cell>
          <cell r="C332" t="str">
            <v>Crystal Cinematográfica LTDA.</v>
          </cell>
          <cell r="D332" t="str">
            <v>RJ</v>
          </cell>
          <cell r="E332" t="str">
            <v>Produção Cinematográfica</v>
          </cell>
          <cell r="F332">
            <v>308</v>
          </cell>
          <cell r="G332">
            <v>38036</v>
          </cell>
          <cell r="H332">
            <v>37848</v>
          </cell>
          <cell r="I332" t="str">
            <v>Não houve</v>
          </cell>
          <cell r="J332">
            <v>38036</v>
          </cell>
          <cell r="K332" t="str">
            <v>Aguarda Captação de Recursos</v>
          </cell>
          <cell r="L332">
            <v>2249061.48</v>
          </cell>
          <cell r="M332">
            <v>2431350</v>
          </cell>
          <cell r="N332">
            <v>0</v>
          </cell>
          <cell r="O332">
            <v>246337.45</v>
          </cell>
          <cell r="P332">
            <v>4926748.9300000006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2249061.48</v>
          </cell>
          <cell r="AB332">
            <v>2431350</v>
          </cell>
          <cell r="AC332">
            <v>0</v>
          </cell>
          <cell r="AD332">
            <v>246337.45</v>
          </cell>
          <cell r="AE332">
            <v>4926748.9300000006</v>
          </cell>
          <cell r="AF332">
            <v>0</v>
          </cell>
          <cell r="AG332">
            <v>500000</v>
          </cell>
          <cell r="AH332">
            <v>0</v>
          </cell>
          <cell r="AI332">
            <v>500000</v>
          </cell>
          <cell r="AJ332" t="str">
            <v>21-22497678</v>
          </cell>
          <cell r="AK332" t="str">
            <v>Ana Carolina Teixeira Soares</v>
          </cell>
        </row>
        <row r="333">
          <cell r="A333" t="str">
            <v>030164</v>
          </cell>
          <cell r="B333" t="str">
            <v>Pre 8 - No ar, a Rádio Nacional</v>
          </cell>
          <cell r="C333" t="str">
            <v>Comunicação Alternativa LTDA.</v>
          </cell>
          <cell r="D333" t="str">
            <v>RJ</v>
          </cell>
          <cell r="E333" t="str">
            <v>Produção Cinematográfica</v>
          </cell>
          <cell r="F333">
            <v>320</v>
          </cell>
          <cell r="G333">
            <v>38036</v>
          </cell>
          <cell r="H333">
            <v>37888</v>
          </cell>
          <cell r="I333" t="str">
            <v>Não houve</v>
          </cell>
          <cell r="J333">
            <v>38036</v>
          </cell>
          <cell r="K333" t="str">
            <v>Aguarda Captação de Recursos</v>
          </cell>
          <cell r="L333">
            <v>153239.51999999999</v>
          </cell>
          <cell r="M333">
            <v>1700000</v>
          </cell>
          <cell r="N333">
            <v>0</v>
          </cell>
          <cell r="O333">
            <v>97538.92</v>
          </cell>
          <cell r="P333">
            <v>1950778.44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153239.51999999999</v>
          </cell>
          <cell r="AB333">
            <v>1700000</v>
          </cell>
          <cell r="AC333">
            <v>0</v>
          </cell>
          <cell r="AD333">
            <v>97538.92</v>
          </cell>
          <cell r="AE333">
            <v>1950778.44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 t="str">
            <v>21-2245-5812</v>
          </cell>
          <cell r="AK333" t="str">
            <v>Nelson Hoineff</v>
          </cell>
        </row>
        <row r="334">
          <cell r="A334" t="str">
            <v>030165</v>
          </cell>
          <cell r="B334" t="str">
            <v>Estamira</v>
          </cell>
          <cell r="C334" t="str">
            <v>Zazen Produções Audiovisuais LTDA.</v>
          </cell>
          <cell r="D334" t="str">
            <v>RJ</v>
          </cell>
          <cell r="E334" t="str">
            <v>Produção Cinematográfica</v>
          </cell>
          <cell r="F334">
            <v>321</v>
          </cell>
          <cell r="G334">
            <v>38036</v>
          </cell>
          <cell r="H334">
            <v>37883</v>
          </cell>
          <cell r="I334" t="str">
            <v>Não houve</v>
          </cell>
          <cell r="J334">
            <v>38036</v>
          </cell>
          <cell r="K334" t="str">
            <v>Aguarda Captação de Recursos</v>
          </cell>
          <cell r="L334">
            <v>726466.43</v>
          </cell>
          <cell r="M334">
            <v>0</v>
          </cell>
          <cell r="N334">
            <v>0</v>
          </cell>
          <cell r="O334">
            <v>40321.71</v>
          </cell>
          <cell r="P334">
            <v>766788.14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726466.43</v>
          </cell>
          <cell r="AB334">
            <v>0</v>
          </cell>
          <cell r="AC334">
            <v>0</v>
          </cell>
          <cell r="AD334">
            <v>40321.71</v>
          </cell>
          <cell r="AE334">
            <v>766788.14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 t="str">
            <v>21-2535-5407</v>
          </cell>
          <cell r="AK334" t="str">
            <v xml:space="preserve">Marcos Botelho Prado </v>
          </cell>
        </row>
        <row r="335">
          <cell r="A335" t="str">
            <v>030178</v>
          </cell>
          <cell r="B335" t="str">
            <v>3 X BRASIL</v>
          </cell>
          <cell r="C335" t="str">
            <v>PALMARES PRODUÇÕES E JORNALISMO LTDA.</v>
          </cell>
          <cell r="D335" t="str">
            <v>RJ</v>
          </cell>
          <cell r="E335" t="str">
            <v>Exibição Cinematográfica</v>
          </cell>
          <cell r="F335">
            <v>328</v>
          </cell>
          <cell r="G335">
            <v>38036</v>
          </cell>
          <cell r="H335">
            <v>37859</v>
          </cell>
          <cell r="I335" t="str">
            <v>Não houve</v>
          </cell>
          <cell r="J335">
            <v>38036</v>
          </cell>
          <cell r="K335" t="str">
            <v>Aguarda Captação de Recursos</v>
          </cell>
          <cell r="L335">
            <v>905700.69</v>
          </cell>
          <cell r="M335">
            <v>0</v>
          </cell>
          <cell r="N335">
            <v>0</v>
          </cell>
          <cell r="O335">
            <v>47668.46</v>
          </cell>
          <cell r="P335">
            <v>953369.14999999991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905700.69</v>
          </cell>
          <cell r="AB335">
            <v>0</v>
          </cell>
          <cell r="AC335">
            <v>0</v>
          </cell>
          <cell r="AD335">
            <v>47668.46</v>
          </cell>
          <cell r="AE335">
            <v>953369.14999999991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 t="str">
            <v>2267-2352</v>
          </cell>
          <cell r="AK335" t="str">
            <v>José carlos Asbeg</v>
          </cell>
        </row>
        <row r="336">
          <cell r="A336" t="str">
            <v>030255</v>
          </cell>
          <cell r="B336" t="str">
            <v>QUATROCENTOS CONTRA UM</v>
          </cell>
          <cell r="C336" t="str">
            <v>Destiny International Comunicação LTDA.</v>
          </cell>
          <cell r="D336" t="str">
            <v>SP</v>
          </cell>
          <cell r="E336" t="str">
            <v>Produção Cinematográfica</v>
          </cell>
          <cell r="F336">
            <v>373</v>
          </cell>
          <cell r="G336">
            <v>38036</v>
          </cell>
          <cell r="H336">
            <v>37950</v>
          </cell>
          <cell r="I336" t="str">
            <v>Não houve</v>
          </cell>
          <cell r="J336">
            <v>38036</v>
          </cell>
          <cell r="K336" t="str">
            <v>Aguarda Captação de Recursos</v>
          </cell>
          <cell r="L336">
            <v>300000</v>
          </cell>
          <cell r="M336">
            <v>700000</v>
          </cell>
          <cell r="N336">
            <v>800000</v>
          </cell>
          <cell r="O336">
            <v>499243</v>
          </cell>
          <cell r="P336">
            <v>2299243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300000</v>
          </cell>
          <cell r="AB336">
            <v>700000</v>
          </cell>
          <cell r="AC336">
            <v>800000</v>
          </cell>
          <cell r="AD336">
            <v>499243</v>
          </cell>
          <cell r="AE336">
            <v>2299243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 t="str">
            <v>(11)51823500</v>
          </cell>
          <cell r="AK336" t="str">
            <v>Nelson Cortes Duarte</v>
          </cell>
        </row>
        <row r="337">
          <cell r="A337" t="str">
            <v>030262</v>
          </cell>
          <cell r="B337" t="str">
            <v>ERA UMA VEZ EM BURITI</v>
          </cell>
          <cell r="C337" t="str">
            <v>Telenews Service LTDA.</v>
          </cell>
          <cell r="D337" t="str">
            <v>RJ</v>
          </cell>
          <cell r="E337" t="str">
            <v>Produção Cinematográfica</v>
          </cell>
          <cell r="F337">
            <v>378</v>
          </cell>
          <cell r="G337">
            <v>38036</v>
          </cell>
          <cell r="H337">
            <v>37916</v>
          </cell>
          <cell r="I337" t="str">
            <v>Não houve</v>
          </cell>
          <cell r="J337">
            <v>38036</v>
          </cell>
          <cell r="K337" t="str">
            <v>Aguarda Captação de Recursos</v>
          </cell>
          <cell r="L337">
            <v>0</v>
          </cell>
          <cell r="M337">
            <v>263229</v>
          </cell>
          <cell r="N337">
            <v>0</v>
          </cell>
          <cell r="O337">
            <v>13855</v>
          </cell>
          <cell r="P337">
            <v>277084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263229</v>
          </cell>
          <cell r="AC337">
            <v>0</v>
          </cell>
          <cell r="AD337">
            <v>13855</v>
          </cell>
          <cell r="AE337">
            <v>277084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 t="str">
            <v>21-25561626</v>
          </cell>
          <cell r="AK337" t="str">
            <v>Leonardo Dourado</v>
          </cell>
        </row>
        <row r="338">
          <cell r="A338" t="str">
            <v>030291</v>
          </cell>
          <cell r="B338" t="str">
            <v>LIVROS ANIMADOS (A SÉRIE)</v>
          </cell>
          <cell r="C338" t="str">
            <v>Fundação Roberto Marinho</v>
          </cell>
          <cell r="D338" t="str">
            <v>RJ</v>
          </cell>
          <cell r="E338" t="str">
            <v>Produção Televisiva</v>
          </cell>
          <cell r="F338">
            <v>396</v>
          </cell>
          <cell r="G338">
            <v>38036</v>
          </cell>
          <cell r="H338">
            <v>37956</v>
          </cell>
          <cell r="I338" t="str">
            <v>Não houve</v>
          </cell>
          <cell r="J338">
            <v>38036</v>
          </cell>
          <cell r="K338" t="str">
            <v>Aguarda Captação de Recursos</v>
          </cell>
          <cell r="L338">
            <v>2045085.56</v>
          </cell>
          <cell r="M338">
            <v>0</v>
          </cell>
          <cell r="N338">
            <v>0</v>
          </cell>
          <cell r="O338">
            <v>107636.08</v>
          </cell>
          <cell r="P338">
            <v>2152721.64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2045085.56</v>
          </cell>
          <cell r="AB338">
            <v>0</v>
          </cell>
          <cell r="AC338">
            <v>0</v>
          </cell>
          <cell r="AD338">
            <v>107636.08</v>
          </cell>
          <cell r="AE338">
            <v>2152721.64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 t="str">
            <v>21-32328815</v>
          </cell>
          <cell r="AK338" t="str">
            <v>Sylvia Finguerut</v>
          </cell>
        </row>
        <row r="339">
          <cell r="A339" t="str">
            <v>030309</v>
          </cell>
          <cell r="B339" t="str">
            <v>Amazônia</v>
          </cell>
          <cell r="C339" t="str">
            <v>Saturna Produções Artísticas LTDA.</v>
          </cell>
          <cell r="D339" t="str">
            <v>RJ</v>
          </cell>
          <cell r="E339" t="str">
            <v>Produção Cinematográfica</v>
          </cell>
          <cell r="F339">
            <v>402</v>
          </cell>
          <cell r="G339">
            <v>38036</v>
          </cell>
          <cell r="H339">
            <v>37959</v>
          </cell>
          <cell r="I339" t="str">
            <v>Não houve</v>
          </cell>
          <cell r="J339">
            <v>38036</v>
          </cell>
          <cell r="K339" t="str">
            <v>Aguarda Captação de Recursos</v>
          </cell>
          <cell r="L339">
            <v>1728003.6</v>
          </cell>
          <cell r="M339">
            <v>1728003.6</v>
          </cell>
          <cell r="N339">
            <v>0</v>
          </cell>
          <cell r="O339">
            <v>181895.1</v>
          </cell>
          <cell r="P339">
            <v>3637902.3000000003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1728003.6</v>
          </cell>
          <cell r="AB339">
            <v>1728003.6</v>
          </cell>
          <cell r="AC339">
            <v>0</v>
          </cell>
          <cell r="AD339">
            <v>181895.1</v>
          </cell>
          <cell r="AE339">
            <v>3637902.3000000003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 t="str">
            <v>21-35307708</v>
          </cell>
          <cell r="AK339" t="str">
            <v>Maurice Carlos Capovilla</v>
          </cell>
        </row>
        <row r="340">
          <cell r="A340" t="str">
            <v>030351</v>
          </cell>
          <cell r="B340" t="str">
            <v>Programa Alternativo II</v>
          </cell>
          <cell r="C340" t="str">
            <v>TV Alternativa Cinema e Vídeo Produções LTDA.</v>
          </cell>
          <cell r="D340" t="str">
            <v>DF</v>
          </cell>
          <cell r="E340" t="str">
            <v>Produção Televisiva</v>
          </cell>
          <cell r="F340">
            <v>412</v>
          </cell>
          <cell r="G340">
            <v>38036</v>
          </cell>
          <cell r="H340">
            <v>37979</v>
          </cell>
          <cell r="I340" t="str">
            <v>Não houve</v>
          </cell>
          <cell r="J340">
            <v>38036</v>
          </cell>
          <cell r="K340" t="str">
            <v>Aguarda Captação de Recursos</v>
          </cell>
          <cell r="L340">
            <v>263731.40000000002</v>
          </cell>
          <cell r="M340">
            <v>0</v>
          </cell>
          <cell r="N340">
            <v>0</v>
          </cell>
          <cell r="O340">
            <v>13880.6</v>
          </cell>
          <cell r="P340">
            <v>277612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263731.40000000002</v>
          </cell>
          <cell r="AB340">
            <v>0</v>
          </cell>
          <cell r="AC340">
            <v>0</v>
          </cell>
          <cell r="AD340">
            <v>13880.6</v>
          </cell>
          <cell r="AE340">
            <v>277612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 t="str">
            <v>61-4473612</v>
          </cell>
          <cell r="AK340" t="str">
            <v>Eduardo Henrique Leon Chauvet</v>
          </cell>
        </row>
        <row r="341">
          <cell r="A341" t="str">
            <v>030357</v>
          </cell>
          <cell r="B341" t="str">
            <v>GLAUBER O FILME, LABIRINTO DO BRASIL</v>
          </cell>
          <cell r="C341" t="str">
            <v>Caliban Produções Cinematográficas LTDA.</v>
          </cell>
          <cell r="D341" t="str">
            <v>RJ</v>
          </cell>
          <cell r="E341" t="str">
            <v>Produção Cinematográfica</v>
          </cell>
          <cell r="F341">
            <v>414</v>
          </cell>
          <cell r="G341">
            <v>38036</v>
          </cell>
          <cell r="H341">
            <v>37986</v>
          </cell>
          <cell r="I341">
            <v>38035</v>
          </cell>
          <cell r="J341">
            <v>38036</v>
          </cell>
          <cell r="K341" t="str">
            <v>Captação Parcial</v>
          </cell>
          <cell r="L341">
            <v>150000</v>
          </cell>
          <cell r="M341">
            <v>0</v>
          </cell>
          <cell r="N341">
            <v>0</v>
          </cell>
          <cell r="O341">
            <v>372768.22</v>
          </cell>
          <cell r="P341">
            <v>522768.22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150000</v>
          </cell>
          <cell r="AB341">
            <v>0</v>
          </cell>
          <cell r="AC341">
            <v>0</v>
          </cell>
          <cell r="AD341">
            <v>372768.22</v>
          </cell>
          <cell r="AE341">
            <v>522768.22</v>
          </cell>
          <cell r="AF341">
            <v>135000</v>
          </cell>
          <cell r="AG341">
            <v>0</v>
          </cell>
          <cell r="AH341">
            <v>0</v>
          </cell>
          <cell r="AI341">
            <v>135000</v>
          </cell>
          <cell r="AJ341" t="str">
            <v>21-2508-6871</v>
          </cell>
          <cell r="AK341" t="str">
            <v>Silvio Tendler</v>
          </cell>
        </row>
        <row r="342">
          <cell r="A342" t="str">
            <v>011975</v>
          </cell>
          <cell r="B342" t="str">
            <v>Trilhas da Cidade</v>
          </cell>
          <cell r="C342" t="str">
            <v>Brasil 1500 LTDA.</v>
          </cell>
          <cell r="D342" t="str">
            <v>SP</v>
          </cell>
          <cell r="E342" t="str">
            <v>Produção Cinematográfica</v>
          </cell>
          <cell r="F342">
            <v>524</v>
          </cell>
          <cell r="G342">
            <v>38036</v>
          </cell>
          <cell r="H342">
            <v>37201</v>
          </cell>
          <cell r="I342" t="str">
            <v>Não houve</v>
          </cell>
          <cell r="J342">
            <v>38036</v>
          </cell>
          <cell r="K342" t="str">
            <v>Captação Parcial</v>
          </cell>
          <cell r="L342">
            <v>149863.12</v>
          </cell>
          <cell r="M342">
            <v>650000</v>
          </cell>
          <cell r="N342">
            <v>0</v>
          </cell>
          <cell r="O342">
            <v>199965.78</v>
          </cell>
          <cell r="P342">
            <v>999828.9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149863.12</v>
          </cell>
          <cell r="AB342">
            <v>650000</v>
          </cell>
          <cell r="AC342">
            <v>0</v>
          </cell>
          <cell r="AD342">
            <v>199965.78</v>
          </cell>
          <cell r="AE342">
            <v>999828.9</v>
          </cell>
          <cell r="AF342">
            <v>0</v>
          </cell>
          <cell r="AG342">
            <v>426326</v>
          </cell>
          <cell r="AH342">
            <v>0</v>
          </cell>
          <cell r="AI342">
            <v>426326</v>
          </cell>
          <cell r="AJ342" t="str">
            <v>11-38713545</v>
          </cell>
          <cell r="AK342" t="str">
            <v>Cláudio André Kanhs</v>
          </cell>
        </row>
        <row r="343">
          <cell r="A343" t="str">
            <v>040002</v>
          </cell>
          <cell r="B343" t="str">
            <v>Ventura - Documentário</v>
          </cell>
          <cell r="C343" t="str">
            <v>Inventarte Produções Artísiticas LTDA.</v>
          </cell>
          <cell r="D343" t="str">
            <v>RJ</v>
          </cell>
          <cell r="E343" t="str">
            <v>Exibição Cinematográfica</v>
          </cell>
          <cell r="F343">
            <v>56</v>
          </cell>
          <cell r="G343">
            <v>38037</v>
          </cell>
          <cell r="H343">
            <v>38037</v>
          </cell>
          <cell r="I343" t="str">
            <v>Não houve</v>
          </cell>
          <cell r="J343" t="str">
            <v>-</v>
          </cell>
          <cell r="K343" t="str">
            <v>Aguarda Captação de Recursos</v>
          </cell>
          <cell r="L343">
            <v>413053.65</v>
          </cell>
          <cell r="M343">
            <v>0</v>
          </cell>
          <cell r="N343">
            <v>0</v>
          </cell>
          <cell r="O343">
            <v>0</v>
          </cell>
          <cell r="P343">
            <v>413053.65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413053.65</v>
          </cell>
          <cell r="AB343">
            <v>0</v>
          </cell>
          <cell r="AC343">
            <v>0</v>
          </cell>
          <cell r="AD343">
            <v>0</v>
          </cell>
          <cell r="AE343">
            <v>413053.65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 t="str">
            <v>(21)25120666</v>
          </cell>
        </row>
        <row r="344">
          <cell r="A344" t="str">
            <v>012073</v>
          </cell>
          <cell r="B344" t="str">
            <v>Lutas Do Povo Brasileiro  Do Tacape Ao Ar 15 (As)</v>
          </cell>
          <cell r="C344" t="str">
            <v>Buriti Filmes LTDA.</v>
          </cell>
          <cell r="D344" t="str">
            <v>SP</v>
          </cell>
          <cell r="E344" t="str">
            <v>Produção Cinematográfica</v>
          </cell>
          <cell r="F344">
            <v>82</v>
          </cell>
          <cell r="G344">
            <v>38037</v>
          </cell>
          <cell r="H344">
            <v>37207</v>
          </cell>
          <cell r="I344" t="str">
            <v>Não houve</v>
          </cell>
          <cell r="J344">
            <v>38037</v>
          </cell>
          <cell r="K344" t="str">
            <v>Captação Parcial</v>
          </cell>
          <cell r="L344">
            <v>0</v>
          </cell>
          <cell r="M344">
            <v>696282.88</v>
          </cell>
          <cell r="N344">
            <v>0</v>
          </cell>
          <cell r="O344">
            <v>174070.72</v>
          </cell>
          <cell r="P344">
            <v>870353.6</v>
          </cell>
          <cell r="Q344">
            <v>330553.03999999998</v>
          </cell>
          <cell r="R344">
            <v>0.01</v>
          </cell>
          <cell r="S344">
            <v>0</v>
          </cell>
          <cell r="T344">
            <v>0</v>
          </cell>
          <cell r="U344">
            <v>330553.05</v>
          </cell>
          <cell r="V344">
            <v>0</v>
          </cell>
          <cell r="W344">
            <v>200000.01</v>
          </cell>
          <cell r="X344">
            <v>0</v>
          </cell>
          <cell r="Y344">
            <v>130553.04</v>
          </cell>
          <cell r="Z344">
            <v>330553.05</v>
          </cell>
          <cell r="AA344">
            <v>330553.03999999998</v>
          </cell>
          <cell r="AB344">
            <v>496282.88</v>
          </cell>
          <cell r="AC344">
            <v>0</v>
          </cell>
          <cell r="AD344">
            <v>43517.680000000008</v>
          </cell>
          <cell r="AE344">
            <v>870353.59999999986</v>
          </cell>
          <cell r="AF344">
            <v>0</v>
          </cell>
          <cell r="AG344">
            <v>272560</v>
          </cell>
          <cell r="AH344">
            <v>0</v>
          </cell>
          <cell r="AI344">
            <v>272560</v>
          </cell>
          <cell r="AJ344" t="str">
            <v>11-36736446</v>
          </cell>
          <cell r="AK344" t="str">
            <v>Laís Bodanzky</v>
          </cell>
        </row>
        <row r="345">
          <cell r="A345" t="str">
            <v>024173</v>
          </cell>
          <cell r="B345" t="str">
            <v>1,99 - Um Supermercado que Vende palavras - Lançamento</v>
          </cell>
          <cell r="C345" t="str">
            <v>Um Minuto Marketing e Produções Culturais LTDA.</v>
          </cell>
          <cell r="D345" t="str">
            <v>SP</v>
          </cell>
          <cell r="E345" t="str">
            <v>Distribuição Cinematográfica</v>
          </cell>
          <cell r="F345">
            <v>211</v>
          </cell>
          <cell r="G345">
            <v>38037</v>
          </cell>
          <cell r="H345">
            <v>37721</v>
          </cell>
          <cell r="I345" t="str">
            <v>Não houve</v>
          </cell>
          <cell r="J345">
            <v>38037</v>
          </cell>
          <cell r="K345" t="str">
            <v>Captação Parcial</v>
          </cell>
          <cell r="L345">
            <v>250000</v>
          </cell>
          <cell r="M345">
            <v>255350.67</v>
          </cell>
          <cell r="N345">
            <v>0</v>
          </cell>
          <cell r="O345">
            <v>0</v>
          </cell>
          <cell r="P345">
            <v>505350.67000000004</v>
          </cell>
          <cell r="Q345">
            <v>350000</v>
          </cell>
          <cell r="R345">
            <v>250000</v>
          </cell>
          <cell r="S345">
            <v>0</v>
          </cell>
          <cell r="T345">
            <v>26597.4</v>
          </cell>
          <cell r="U345">
            <v>626597.4</v>
          </cell>
          <cell r="V345">
            <v>500000</v>
          </cell>
          <cell r="W345">
            <v>395350.67</v>
          </cell>
          <cell r="X345">
            <v>0</v>
          </cell>
          <cell r="Y345">
            <v>11597.4</v>
          </cell>
          <cell r="Z345">
            <v>906948.07</v>
          </cell>
          <cell r="AA345">
            <v>100000</v>
          </cell>
          <cell r="AB345">
            <v>110000.00000000006</v>
          </cell>
          <cell r="AC345">
            <v>0</v>
          </cell>
          <cell r="AD345">
            <v>15000.000000000002</v>
          </cell>
          <cell r="AE345">
            <v>225000.00000000012</v>
          </cell>
          <cell r="AF345">
            <v>80000</v>
          </cell>
          <cell r="AG345">
            <v>110000</v>
          </cell>
          <cell r="AH345">
            <v>0</v>
          </cell>
          <cell r="AI345">
            <v>190000</v>
          </cell>
          <cell r="AJ345" t="str">
            <v>11-4612-4886</v>
          </cell>
          <cell r="AK345" t="str">
            <v>Marcelo Sá Moreira Masagão</v>
          </cell>
        </row>
        <row r="346">
          <cell r="A346" t="str">
            <v>970416</v>
          </cell>
          <cell r="B346" t="str">
            <v>Prisioneiro da Grade de Ferro (O)</v>
          </cell>
          <cell r="C346" t="str">
            <v>Olhos de Cão Produções Cinematográficas LTDA. - ME</v>
          </cell>
          <cell r="D346" t="str">
            <v>SP</v>
          </cell>
          <cell r="E346" t="str">
            <v>Produção Cinematográfica</v>
          </cell>
          <cell r="F346">
            <v>429</v>
          </cell>
          <cell r="G346">
            <v>38037</v>
          </cell>
          <cell r="H346">
            <v>35508</v>
          </cell>
          <cell r="I346">
            <v>36951</v>
          </cell>
          <cell r="J346">
            <v>38037</v>
          </cell>
          <cell r="K346" t="str">
            <v>Captação Parcial</v>
          </cell>
          <cell r="L346">
            <v>0</v>
          </cell>
          <cell r="M346">
            <v>542796.68999999994</v>
          </cell>
          <cell r="N346">
            <v>0</v>
          </cell>
          <cell r="O346">
            <v>0</v>
          </cell>
          <cell r="P346">
            <v>542796.68999999994</v>
          </cell>
          <cell r="Q346">
            <v>270000</v>
          </cell>
          <cell r="R346">
            <v>0</v>
          </cell>
          <cell r="S346">
            <v>383945.33</v>
          </cell>
          <cell r="T346">
            <v>120000</v>
          </cell>
          <cell r="U346">
            <v>773945.33000000007</v>
          </cell>
          <cell r="V346">
            <v>0</v>
          </cell>
          <cell r="W346">
            <v>50402.38</v>
          </cell>
          <cell r="X346">
            <v>200000</v>
          </cell>
          <cell r="Y346">
            <v>70000</v>
          </cell>
          <cell r="Z346">
            <v>320402.38</v>
          </cell>
          <cell r="AA346">
            <v>270000</v>
          </cell>
          <cell r="AB346">
            <v>492394.30999999994</v>
          </cell>
          <cell r="AC346">
            <v>183945.33000000002</v>
          </cell>
          <cell r="AD346">
            <v>50000</v>
          </cell>
          <cell r="AE346">
            <v>996339.64</v>
          </cell>
          <cell r="AF346">
            <v>160000</v>
          </cell>
          <cell r="AG346">
            <v>370000</v>
          </cell>
          <cell r="AH346">
            <v>93889.27</v>
          </cell>
          <cell r="AI346">
            <v>623889.27</v>
          </cell>
          <cell r="AJ346" t="str">
            <v>11-30328012</v>
          </cell>
          <cell r="AK346" t="str">
            <v>Paulo Eduardo Motta Fernandes Sacramento</v>
          </cell>
        </row>
        <row r="347">
          <cell r="A347" t="str">
            <v>993471</v>
          </cell>
          <cell r="B347" t="str">
            <v>A Pessoa é Para o Que Nasce - A Vida é Dura</v>
          </cell>
          <cell r="C347" t="str">
            <v>TV Zero Produções Audiovisuais LTDA.</v>
          </cell>
          <cell r="D347" t="str">
            <v>RJ</v>
          </cell>
          <cell r="E347" t="str">
            <v>Produção Cinematográfica</v>
          </cell>
          <cell r="F347">
            <v>466</v>
          </cell>
          <cell r="G347">
            <v>38037</v>
          </cell>
          <cell r="H347">
            <v>36381</v>
          </cell>
          <cell r="I347">
            <v>37672</v>
          </cell>
          <cell r="J347">
            <v>38037</v>
          </cell>
          <cell r="K347" t="str">
            <v>Captação Parcial</v>
          </cell>
          <cell r="L347">
            <v>0</v>
          </cell>
          <cell r="M347">
            <v>76021.499899999995</v>
          </cell>
          <cell r="N347">
            <v>0</v>
          </cell>
          <cell r="O347">
            <v>0</v>
          </cell>
          <cell r="P347">
            <v>76021.499899999995</v>
          </cell>
          <cell r="Q347">
            <v>370918</v>
          </cell>
          <cell r="R347">
            <v>497600.18</v>
          </cell>
          <cell r="S347">
            <v>0</v>
          </cell>
          <cell r="T347">
            <v>99235.45</v>
          </cell>
          <cell r="U347">
            <v>967753.62999999989</v>
          </cell>
          <cell r="V347">
            <v>370918</v>
          </cell>
          <cell r="W347">
            <v>0</v>
          </cell>
          <cell r="X347">
            <v>0</v>
          </cell>
          <cell r="Y347">
            <v>0</v>
          </cell>
          <cell r="Z347">
            <v>370918</v>
          </cell>
          <cell r="AA347">
            <v>0</v>
          </cell>
          <cell r="AB347">
            <v>573621.67989999999</v>
          </cell>
          <cell r="AC347">
            <v>0</v>
          </cell>
          <cell r="AD347">
            <v>99235.45</v>
          </cell>
          <cell r="AE347">
            <v>672857.12989999983</v>
          </cell>
          <cell r="AF347">
            <v>0</v>
          </cell>
          <cell r="AG347">
            <v>90000</v>
          </cell>
          <cell r="AH347">
            <v>0</v>
          </cell>
          <cell r="AI347">
            <v>90000</v>
          </cell>
          <cell r="AJ347" t="str">
            <v>21-2539-1060</v>
          </cell>
          <cell r="AK347" t="str">
            <v>Renato Barbosa Rodrigues Pereira</v>
          </cell>
        </row>
        <row r="348">
          <cell r="A348" t="str">
            <v>993559</v>
          </cell>
          <cell r="B348" t="str">
            <v>Narradores do Vale de Javé (Os)</v>
          </cell>
          <cell r="C348" t="str">
            <v>Bananeira Filmes LTDA.</v>
          </cell>
          <cell r="D348" t="str">
            <v>RJ</v>
          </cell>
          <cell r="E348" t="str">
            <v>Produção Cinematográfica</v>
          </cell>
          <cell r="F348">
            <v>468</v>
          </cell>
          <cell r="G348">
            <v>38037</v>
          </cell>
          <cell r="H348">
            <v>36446</v>
          </cell>
          <cell r="I348">
            <v>37132</v>
          </cell>
          <cell r="J348">
            <v>38037</v>
          </cell>
          <cell r="K348" t="str">
            <v>Captação Parcial</v>
          </cell>
          <cell r="L348">
            <v>500000</v>
          </cell>
          <cell r="M348">
            <v>1800000</v>
          </cell>
          <cell r="N348">
            <v>0</v>
          </cell>
          <cell r="O348">
            <v>0</v>
          </cell>
          <cell r="P348">
            <v>2300000</v>
          </cell>
          <cell r="Q348">
            <v>1422967.98</v>
          </cell>
          <cell r="R348">
            <v>564336</v>
          </cell>
          <cell r="S348">
            <v>772968.03</v>
          </cell>
          <cell r="T348">
            <v>618379.98</v>
          </cell>
          <cell r="U348">
            <v>3378651.9899999998</v>
          </cell>
          <cell r="V348">
            <v>300000.01</v>
          </cell>
          <cell r="W348">
            <v>1580000</v>
          </cell>
          <cell r="X348">
            <v>242968.03</v>
          </cell>
          <cell r="Y348">
            <v>463785.03</v>
          </cell>
          <cell r="Z348">
            <v>2586753.0700000003</v>
          </cell>
          <cell r="AA348">
            <v>1622967.97</v>
          </cell>
          <cell r="AB348">
            <v>784336</v>
          </cell>
          <cell r="AC348">
            <v>530000</v>
          </cell>
          <cell r="AD348">
            <v>154594.94999999995</v>
          </cell>
          <cell r="AE348">
            <v>3091898.92</v>
          </cell>
          <cell r="AF348">
            <v>1619999.9998000001</v>
          </cell>
          <cell r="AG348">
            <v>784336</v>
          </cell>
          <cell r="AH348">
            <v>530000</v>
          </cell>
          <cell r="AI348">
            <v>2934335.9998000003</v>
          </cell>
          <cell r="AJ348" t="str">
            <v>21-2265-9145</v>
          </cell>
          <cell r="AK348" t="str">
            <v xml:space="preserve">Vania Beatriz Lima Catani </v>
          </cell>
        </row>
        <row r="349">
          <cell r="A349" t="str">
            <v>030347</v>
          </cell>
          <cell r="B349" t="str">
            <v>O rei de uma nota só e a borboleta azul II</v>
          </cell>
          <cell r="C349" t="str">
            <v>LB Boubli Produções</v>
          </cell>
          <cell r="D349" t="str">
            <v>DF</v>
          </cell>
          <cell r="E349" t="str">
            <v>Produção Cinematográfica</v>
          </cell>
          <cell r="F349">
            <v>47</v>
          </cell>
          <cell r="G349">
            <v>38042</v>
          </cell>
          <cell r="H349">
            <v>38042</v>
          </cell>
          <cell r="I349" t="str">
            <v>Não houve</v>
          </cell>
          <cell r="J349" t="str">
            <v>-</v>
          </cell>
          <cell r="K349" t="str">
            <v>Aguarda Captação de Recursos</v>
          </cell>
          <cell r="L349">
            <v>785686.3</v>
          </cell>
          <cell r="M349">
            <v>0</v>
          </cell>
          <cell r="N349">
            <v>0</v>
          </cell>
          <cell r="O349">
            <v>0</v>
          </cell>
          <cell r="P349">
            <v>785686.3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785686.3</v>
          </cell>
          <cell r="AB349">
            <v>0</v>
          </cell>
          <cell r="AC349">
            <v>0</v>
          </cell>
          <cell r="AD349">
            <v>0</v>
          </cell>
          <cell r="AE349">
            <v>785686.3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 t="str">
            <v>61 362 8038</v>
          </cell>
          <cell r="AK349" t="str">
            <v>Liloye Brigitte Boubli</v>
          </cell>
        </row>
        <row r="350">
          <cell r="A350" t="str">
            <v>023908</v>
          </cell>
          <cell r="B350" t="str">
            <v>Cobrador (O)</v>
          </cell>
          <cell r="C350" t="str">
            <v>Morena Filmes LTDA.</v>
          </cell>
          <cell r="D350" t="str">
            <v>RJ</v>
          </cell>
          <cell r="E350" t="str">
            <v>Produção Cinematográfica</v>
          </cell>
          <cell r="F350">
            <v>155</v>
          </cell>
          <cell r="G350">
            <v>38042</v>
          </cell>
          <cell r="H350">
            <v>37455</v>
          </cell>
          <cell r="I350" t="str">
            <v>Não houve</v>
          </cell>
          <cell r="J350">
            <v>38042</v>
          </cell>
          <cell r="K350" t="str">
            <v>Aguarda Captação de Recursos</v>
          </cell>
          <cell r="L350">
            <v>0</v>
          </cell>
          <cell r="M350">
            <v>731259.46</v>
          </cell>
          <cell r="N350">
            <v>800000</v>
          </cell>
          <cell r="O350">
            <v>80592.600000000006</v>
          </cell>
          <cell r="P350">
            <v>1611852.06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731259.46</v>
          </cell>
          <cell r="AC350">
            <v>800000</v>
          </cell>
          <cell r="AD350">
            <v>80592.600000000006</v>
          </cell>
          <cell r="AE350">
            <v>1611852.06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 t="str">
            <v>21-25110754</v>
          </cell>
          <cell r="AK350" t="str">
            <v>Mariza Leão Salles de Rezende</v>
          </cell>
        </row>
        <row r="351">
          <cell r="A351" t="str">
            <v>030152</v>
          </cell>
          <cell r="B351" t="str">
            <v>REGATÃO, O SHOPPING DA SELVA</v>
          </cell>
          <cell r="C351" t="str">
            <v>Atitude Produções e Empreendimentos LTDA.</v>
          </cell>
          <cell r="D351" t="str">
            <v>RJ</v>
          </cell>
          <cell r="E351" t="str">
            <v>Produção Televisiva</v>
          </cell>
          <cell r="F351">
            <v>312</v>
          </cell>
          <cell r="G351">
            <v>38042</v>
          </cell>
          <cell r="H351">
            <v>37854</v>
          </cell>
          <cell r="I351" t="str">
            <v>Não houve</v>
          </cell>
          <cell r="J351">
            <v>38042</v>
          </cell>
          <cell r="K351" t="str">
            <v>Aguarda Captação de Recursos</v>
          </cell>
          <cell r="L351">
            <v>68562.41</v>
          </cell>
          <cell r="M351">
            <v>200000</v>
          </cell>
          <cell r="N351">
            <v>209000</v>
          </cell>
          <cell r="O351">
            <v>25845.919999999998</v>
          </cell>
          <cell r="P351">
            <v>503408.33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68562.41</v>
          </cell>
          <cell r="AB351">
            <v>200000</v>
          </cell>
          <cell r="AC351">
            <v>209000</v>
          </cell>
          <cell r="AD351">
            <v>25845.919999999998</v>
          </cell>
          <cell r="AE351">
            <v>503408.33</v>
          </cell>
          <cell r="AF351">
            <v>0</v>
          </cell>
          <cell r="AG351">
            <v>200000</v>
          </cell>
          <cell r="AH351">
            <v>0</v>
          </cell>
          <cell r="AI351">
            <v>200000</v>
          </cell>
          <cell r="AJ351" t="str">
            <v>21-25110754</v>
          </cell>
          <cell r="AK351" t="str">
            <v>Mariza Leão Salles de Rezende</v>
          </cell>
        </row>
        <row r="352">
          <cell r="A352" t="str">
            <v>030235</v>
          </cell>
          <cell r="B352" t="str">
            <v>O mistério do 5 estrelas</v>
          </cell>
          <cell r="C352" t="str">
            <v>Grupo Novo de Cinema e TV LTDA.</v>
          </cell>
          <cell r="D352" t="str">
            <v>RJ</v>
          </cell>
          <cell r="E352" t="str">
            <v>Produção Cinematográfica</v>
          </cell>
          <cell r="F352">
            <v>360</v>
          </cell>
          <cell r="G352">
            <v>38042</v>
          </cell>
          <cell r="H352">
            <v>37918</v>
          </cell>
          <cell r="I352" t="str">
            <v>Não houve</v>
          </cell>
          <cell r="J352">
            <v>38042</v>
          </cell>
          <cell r="K352" t="str">
            <v>Aguarda Captação de Recursos</v>
          </cell>
          <cell r="L352">
            <v>260653.71</v>
          </cell>
          <cell r="M352">
            <v>3000000</v>
          </cell>
          <cell r="N352">
            <v>0</v>
          </cell>
          <cell r="O352">
            <v>171613.35</v>
          </cell>
          <cell r="P352">
            <v>3432267.06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260653.71</v>
          </cell>
          <cell r="AB352">
            <v>3000000</v>
          </cell>
          <cell r="AC352">
            <v>0</v>
          </cell>
          <cell r="AD352">
            <v>171613.35</v>
          </cell>
          <cell r="AE352">
            <v>3432267.06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 t="str">
            <v>21-25391538</v>
          </cell>
          <cell r="AK352" t="str">
            <v>Tarcísio Teixeira Vidigal</v>
          </cell>
        </row>
        <row r="353">
          <cell r="A353" t="str">
            <v>000430</v>
          </cell>
          <cell r="B353" t="str">
            <v>Árvore (A)</v>
          </cell>
          <cell r="C353" t="str">
            <v>MT Filmes LTDA.</v>
          </cell>
          <cell r="D353" t="str">
            <v>RJ</v>
          </cell>
          <cell r="E353" t="str">
            <v>Produção Cinematográfica</v>
          </cell>
          <cell r="F353">
            <v>505</v>
          </cell>
          <cell r="G353">
            <v>38042</v>
          </cell>
          <cell r="H353">
            <v>37179</v>
          </cell>
          <cell r="I353" t="str">
            <v>Não houve</v>
          </cell>
          <cell r="J353">
            <v>38042</v>
          </cell>
          <cell r="K353" t="str">
            <v>Aguarda Captação de Recursos</v>
          </cell>
          <cell r="L353">
            <v>0</v>
          </cell>
          <cell r="M353">
            <v>1259106.56</v>
          </cell>
          <cell r="N353">
            <v>0</v>
          </cell>
          <cell r="O353">
            <v>377276.63</v>
          </cell>
          <cell r="P353">
            <v>1636383.19</v>
          </cell>
          <cell r="Q353">
            <v>532957.48</v>
          </cell>
          <cell r="R353">
            <v>0</v>
          </cell>
          <cell r="S353">
            <v>0</v>
          </cell>
          <cell r="T353">
            <v>0</v>
          </cell>
          <cell r="U353">
            <v>532957.48</v>
          </cell>
          <cell r="V353">
            <v>0</v>
          </cell>
          <cell r="W353">
            <v>0</v>
          </cell>
          <cell r="X353">
            <v>0</v>
          </cell>
          <cell r="Y353">
            <v>282957.48</v>
          </cell>
          <cell r="Z353">
            <v>282957.48</v>
          </cell>
          <cell r="AA353">
            <v>532957.48</v>
          </cell>
          <cell r="AB353">
            <v>1259106.56</v>
          </cell>
          <cell r="AC353">
            <v>0</v>
          </cell>
          <cell r="AD353">
            <v>94319.150000000023</v>
          </cell>
          <cell r="AE353">
            <v>1886383.19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 t="str">
            <v>21-22851930</v>
          </cell>
          <cell r="AK353" t="str">
            <v>Marcelo Taranto</v>
          </cell>
        </row>
        <row r="354">
          <cell r="A354" t="str">
            <v>014527</v>
          </cell>
          <cell r="B354" t="str">
            <v>Festival Teatro Oficina III - DVD e Vídeo</v>
          </cell>
          <cell r="C354" t="str">
            <v>Academia de Cultura</v>
          </cell>
          <cell r="D354" t="str">
            <v>SP</v>
          </cell>
          <cell r="E354" t="str">
            <v>Produção Televisiva</v>
          </cell>
          <cell r="F354">
            <v>107</v>
          </cell>
          <cell r="G354">
            <v>38049</v>
          </cell>
          <cell r="H354">
            <v>37256</v>
          </cell>
          <cell r="I354" t="str">
            <v>Não houve</v>
          </cell>
          <cell r="J354">
            <v>38049</v>
          </cell>
          <cell r="K354" t="str">
            <v>Aguarda Captação de Recursos</v>
          </cell>
          <cell r="L354">
            <v>753794</v>
          </cell>
          <cell r="M354">
            <v>0</v>
          </cell>
          <cell r="N354">
            <v>0</v>
          </cell>
          <cell r="O354">
            <v>0</v>
          </cell>
          <cell r="P354">
            <v>753794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753794</v>
          </cell>
          <cell r="AB354">
            <v>0</v>
          </cell>
          <cell r="AC354">
            <v>0</v>
          </cell>
          <cell r="AD354">
            <v>0</v>
          </cell>
          <cell r="AE354">
            <v>753794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 t="str">
            <v>11 50551560</v>
          </cell>
          <cell r="AK354" t="str">
            <v>Paulo Roberto Schimdt</v>
          </cell>
        </row>
        <row r="355">
          <cell r="A355" t="str">
            <v>024150</v>
          </cell>
          <cell r="B355" t="str">
            <v>Cartomante Comercialização e Distribuição (A)</v>
          </cell>
          <cell r="C355" t="str">
            <v>Wagner de Assis Produções LTDA.</v>
          </cell>
          <cell r="D355" t="str">
            <v>RJ</v>
          </cell>
          <cell r="E355" t="str">
            <v>Distribuição Cinematográfica</v>
          </cell>
          <cell r="F355">
            <v>209</v>
          </cell>
          <cell r="G355">
            <v>38049</v>
          </cell>
          <cell r="H355">
            <v>37565</v>
          </cell>
          <cell r="I355" t="str">
            <v>Não houve</v>
          </cell>
          <cell r="J355">
            <v>38049</v>
          </cell>
          <cell r="K355" t="str">
            <v>Captação Parcial</v>
          </cell>
          <cell r="L355">
            <v>0</v>
          </cell>
          <cell r="M355">
            <v>500000</v>
          </cell>
          <cell r="N355">
            <v>0</v>
          </cell>
          <cell r="O355">
            <v>26316</v>
          </cell>
          <cell r="P355">
            <v>526316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500000</v>
          </cell>
          <cell r="AC355">
            <v>0</v>
          </cell>
          <cell r="AD355">
            <v>26316</v>
          </cell>
          <cell r="AE355">
            <v>526316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 t="str">
            <v>21-34339086</v>
          </cell>
          <cell r="AK355" t="str">
            <v>Wagner Luis de Assis Coelho</v>
          </cell>
        </row>
        <row r="356">
          <cell r="A356" t="str">
            <v>030091</v>
          </cell>
          <cell r="B356" t="str">
            <v>O MENINO MALUQUINHO - O QUE VOCÊ ESTÁ FAZENDO NO MEU SONHO</v>
          </cell>
          <cell r="C356" t="str">
            <v>Movie Makers Produções Cinematográficas LTDA.</v>
          </cell>
          <cell r="D356" t="str">
            <v>RJ</v>
          </cell>
          <cell r="E356" t="str">
            <v>Produção Cinematográfica</v>
          </cell>
          <cell r="F356">
            <v>274</v>
          </cell>
          <cell r="G356">
            <v>38049</v>
          </cell>
          <cell r="H356">
            <v>37823</v>
          </cell>
          <cell r="I356" t="str">
            <v>Não houve</v>
          </cell>
          <cell r="J356">
            <v>38049</v>
          </cell>
          <cell r="K356" t="str">
            <v>Aguarda Captação de Recursos</v>
          </cell>
          <cell r="L356">
            <v>2434458</v>
          </cell>
          <cell r="M356">
            <v>3000000</v>
          </cell>
          <cell r="N356">
            <v>1500000</v>
          </cell>
          <cell r="O356">
            <v>364972</v>
          </cell>
          <cell r="P356">
            <v>7299430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2434458</v>
          </cell>
          <cell r="AB356">
            <v>3000000</v>
          </cell>
          <cell r="AC356">
            <v>1500000</v>
          </cell>
          <cell r="AD356">
            <v>364972</v>
          </cell>
          <cell r="AE356">
            <v>7299430</v>
          </cell>
          <cell r="AF356">
            <v>0</v>
          </cell>
          <cell r="AG356">
            <v>791265</v>
          </cell>
          <cell r="AH356">
            <v>0</v>
          </cell>
          <cell r="AI356">
            <v>791265</v>
          </cell>
          <cell r="AJ356" t="str">
            <v>(21)22227603</v>
          </cell>
        </row>
        <row r="357">
          <cell r="A357" t="str">
            <v>030137</v>
          </cell>
          <cell r="B357" t="str">
            <v xml:space="preserve">Não Por Acaso  </v>
          </cell>
          <cell r="C357" t="str">
            <v>O2 Produções Artísticas E Cinematográficas LTDA.</v>
          </cell>
          <cell r="D357" t="str">
            <v>SP</v>
          </cell>
          <cell r="E357" t="str">
            <v>Produção Cinematográfica</v>
          </cell>
          <cell r="F357">
            <v>299</v>
          </cell>
          <cell r="G357">
            <v>38049</v>
          </cell>
          <cell r="H357">
            <v>37853</v>
          </cell>
          <cell r="I357" t="str">
            <v>Não houve</v>
          </cell>
          <cell r="J357">
            <v>38049</v>
          </cell>
          <cell r="K357" t="str">
            <v>Aguarda Captação de Recursos</v>
          </cell>
          <cell r="L357">
            <v>0</v>
          </cell>
          <cell r="M357">
            <v>2980744</v>
          </cell>
          <cell r="N357">
            <v>2980744</v>
          </cell>
          <cell r="O357">
            <v>313763.20000000001</v>
          </cell>
          <cell r="P357">
            <v>6275251.2000000002</v>
          </cell>
          <cell r="Q357">
            <v>500000</v>
          </cell>
          <cell r="R357">
            <v>0</v>
          </cell>
          <cell r="S357">
            <v>0</v>
          </cell>
          <cell r="T357">
            <v>0</v>
          </cell>
          <cell r="U357">
            <v>500000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500000</v>
          </cell>
          <cell r="AB357">
            <v>2980744</v>
          </cell>
          <cell r="AC357">
            <v>2980744</v>
          </cell>
          <cell r="AD357">
            <v>313763.20000000001</v>
          </cell>
          <cell r="AE357">
            <v>6775251.2000000002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 t="str">
            <v>11-30269400</v>
          </cell>
          <cell r="AK357" t="str">
            <v>Paulo Morelli</v>
          </cell>
        </row>
        <row r="358">
          <cell r="A358" t="str">
            <v>030163</v>
          </cell>
          <cell r="B358" t="str">
            <v>O Espectro</v>
          </cell>
          <cell r="C358" t="str">
            <v>Morena Filmes LTDA.</v>
          </cell>
          <cell r="D358" t="str">
            <v>RJ</v>
          </cell>
          <cell r="E358" t="str">
            <v>Produção Cinematográfica</v>
          </cell>
          <cell r="F358">
            <v>319</v>
          </cell>
          <cell r="G358">
            <v>38049</v>
          </cell>
          <cell r="H358">
            <v>37853</v>
          </cell>
          <cell r="I358" t="str">
            <v>Não houve</v>
          </cell>
          <cell r="J358">
            <v>38049</v>
          </cell>
          <cell r="K358" t="str">
            <v>Aguarda Captação de Recursos</v>
          </cell>
          <cell r="L358">
            <v>585259.31000000006</v>
          </cell>
          <cell r="M358">
            <v>1331000</v>
          </cell>
          <cell r="N358">
            <v>1750000</v>
          </cell>
          <cell r="O358">
            <v>21338017</v>
          </cell>
          <cell r="P358">
            <v>25004276.309999999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0.01</v>
          </cell>
          <cell r="W358">
            <v>0</v>
          </cell>
          <cell r="X358">
            <v>0</v>
          </cell>
          <cell r="Y358">
            <v>21124636.829999998</v>
          </cell>
          <cell r="Z358">
            <v>21124636.84</v>
          </cell>
          <cell r="AA358">
            <v>585259.30000000005</v>
          </cell>
          <cell r="AB358">
            <v>1331000</v>
          </cell>
          <cell r="AC358">
            <v>1750000</v>
          </cell>
          <cell r="AD358">
            <v>213380.17000000179</v>
          </cell>
          <cell r="AE358">
            <v>3879639.4699999988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 t="str">
            <v>21-25110754</v>
          </cell>
          <cell r="AK358" t="str">
            <v>Mariza Leão Salles de Rezende</v>
          </cell>
        </row>
        <row r="359">
          <cell r="A359" t="str">
            <v>030265</v>
          </cell>
          <cell r="B359" t="str">
            <v>O destino de Changri-la</v>
          </cell>
          <cell r="C359" t="str">
            <v>Cândido e Moraes LTDA.</v>
          </cell>
          <cell r="D359" t="str">
            <v>RJ</v>
          </cell>
          <cell r="E359" t="str">
            <v>Produção Cinematográfica</v>
          </cell>
          <cell r="F359">
            <v>381</v>
          </cell>
          <cell r="G359">
            <v>38049</v>
          </cell>
          <cell r="H359">
            <v>37945</v>
          </cell>
          <cell r="I359" t="str">
            <v>Não houve</v>
          </cell>
          <cell r="J359">
            <v>38049</v>
          </cell>
          <cell r="K359" t="str">
            <v>Aguarda Captação de Recursos</v>
          </cell>
          <cell r="L359">
            <v>252987.75</v>
          </cell>
          <cell r="M359">
            <v>400000</v>
          </cell>
          <cell r="N359">
            <v>0</v>
          </cell>
          <cell r="O359">
            <v>292685.06</v>
          </cell>
          <cell r="P359">
            <v>945672.81</v>
          </cell>
          <cell r="Q359">
            <v>300000</v>
          </cell>
          <cell r="R359">
            <v>0</v>
          </cell>
          <cell r="S359">
            <v>0</v>
          </cell>
          <cell r="T359">
            <v>0</v>
          </cell>
          <cell r="U359">
            <v>300000</v>
          </cell>
          <cell r="V359">
            <v>0</v>
          </cell>
          <cell r="W359">
            <v>300000</v>
          </cell>
          <cell r="X359">
            <v>0</v>
          </cell>
          <cell r="Y359">
            <v>0</v>
          </cell>
          <cell r="Z359">
            <v>300000</v>
          </cell>
          <cell r="AA359">
            <v>552987.75</v>
          </cell>
          <cell r="AB359">
            <v>100000</v>
          </cell>
          <cell r="AC359">
            <v>0</v>
          </cell>
          <cell r="AD359">
            <v>292685.06</v>
          </cell>
          <cell r="AE359">
            <v>945672.81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 t="str">
            <v>21-2611-6832</v>
          </cell>
          <cell r="AK359" t="str">
            <v>Flávio Cândido da Silva</v>
          </cell>
        </row>
        <row r="360">
          <cell r="A360" t="str">
            <v>030282</v>
          </cell>
          <cell r="B360" t="str">
            <v>SOL QUEBRADO</v>
          </cell>
          <cell r="C360" t="str">
            <v>Paloma Rocha Produções Artísticas e Cinematográficas LTDA.</v>
          </cell>
          <cell r="D360" t="str">
            <v>RJ</v>
          </cell>
          <cell r="E360" t="str">
            <v>Produção Cinematográfica</v>
          </cell>
          <cell r="F360">
            <v>393</v>
          </cell>
          <cell r="G360">
            <v>38049</v>
          </cell>
          <cell r="H360">
            <v>37959</v>
          </cell>
          <cell r="I360" t="str">
            <v>Não houve</v>
          </cell>
          <cell r="J360">
            <v>38049</v>
          </cell>
          <cell r="K360" t="str">
            <v>Aguarda Captação de Recursos</v>
          </cell>
          <cell r="L360">
            <v>100000</v>
          </cell>
          <cell r="M360">
            <v>342300</v>
          </cell>
          <cell r="N360">
            <v>0</v>
          </cell>
          <cell r="O360">
            <v>23362.51</v>
          </cell>
          <cell r="P360">
            <v>465662.51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100000</v>
          </cell>
          <cell r="AB360">
            <v>342300</v>
          </cell>
          <cell r="AC360">
            <v>0</v>
          </cell>
          <cell r="AD360">
            <v>23362.51</v>
          </cell>
          <cell r="AE360">
            <v>465662.51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 t="str">
            <v>(21)25272772</v>
          </cell>
          <cell r="AK360" t="str">
            <v>Paloma de Melo e Silva Rocha.</v>
          </cell>
        </row>
        <row r="361">
          <cell r="A361" t="str">
            <v>011978</v>
          </cell>
          <cell r="B361" t="str">
            <v>Cazuza</v>
          </cell>
          <cell r="C361" t="str">
            <v>Lereby Produções LTDA.</v>
          </cell>
          <cell r="D361" t="str">
            <v>RJ</v>
          </cell>
          <cell r="E361" t="str">
            <v>Produção Cinematográfica</v>
          </cell>
          <cell r="F361">
            <v>525</v>
          </cell>
          <cell r="G361">
            <v>38049</v>
          </cell>
          <cell r="H361">
            <v>37133</v>
          </cell>
          <cell r="I361">
            <v>37789</v>
          </cell>
          <cell r="J361">
            <v>38049</v>
          </cell>
          <cell r="K361" t="str">
            <v>Captação Parcial</v>
          </cell>
          <cell r="L361">
            <v>683832</v>
          </cell>
          <cell r="M361">
            <v>3000000</v>
          </cell>
          <cell r="N361">
            <v>0</v>
          </cell>
          <cell r="O361">
            <v>920958</v>
          </cell>
          <cell r="P361">
            <v>4604790</v>
          </cell>
          <cell r="Q361">
            <v>0</v>
          </cell>
          <cell r="R361">
            <v>0</v>
          </cell>
          <cell r="S361">
            <v>2000000</v>
          </cell>
          <cell r="T361">
            <v>0</v>
          </cell>
          <cell r="U361">
            <v>2000000</v>
          </cell>
          <cell r="V361">
            <v>309281.5</v>
          </cell>
          <cell r="W361">
            <v>1000000</v>
          </cell>
          <cell r="X361">
            <v>0</v>
          </cell>
          <cell r="Y361">
            <v>690718.5</v>
          </cell>
          <cell r="Z361">
            <v>2000000</v>
          </cell>
          <cell r="AA361">
            <v>374550.5</v>
          </cell>
          <cell r="AB361">
            <v>2000000</v>
          </cell>
          <cell r="AC361">
            <v>2000000</v>
          </cell>
          <cell r="AD361">
            <v>230239.5</v>
          </cell>
          <cell r="AE361">
            <v>4604790</v>
          </cell>
          <cell r="AF361">
            <v>0</v>
          </cell>
          <cell r="AG361">
            <v>1600000</v>
          </cell>
          <cell r="AH361">
            <v>1000000</v>
          </cell>
          <cell r="AI361">
            <v>2600000</v>
          </cell>
          <cell r="AJ361" t="str">
            <v>21-2540-1548</v>
          </cell>
          <cell r="AK361" t="str">
            <v>João Carlos Daniel</v>
          </cell>
        </row>
        <row r="362">
          <cell r="A362" t="str">
            <v>030059</v>
          </cell>
          <cell r="B362" t="str">
            <v>A CASA DO GIRASSOL VERMELHO</v>
          </cell>
          <cell r="C362" t="str">
            <v>Filmes do Vale do Jequitinhonha LTDA.</v>
          </cell>
          <cell r="D362" t="str">
            <v>MG</v>
          </cell>
          <cell r="E362" t="str">
            <v>Produção Cinematográfica</v>
          </cell>
          <cell r="F362">
            <v>26</v>
          </cell>
          <cell r="G362">
            <v>38051</v>
          </cell>
          <cell r="H362">
            <v>38051</v>
          </cell>
          <cell r="I362" t="str">
            <v>Não houve</v>
          </cell>
          <cell r="J362" t="str">
            <v>-</v>
          </cell>
          <cell r="K362" t="str">
            <v>Aguarda Captação de Recursos</v>
          </cell>
          <cell r="L362">
            <v>0</v>
          </cell>
          <cell r="M362">
            <v>2319322</v>
          </cell>
          <cell r="N362">
            <v>0</v>
          </cell>
          <cell r="O362">
            <v>115966</v>
          </cell>
          <cell r="P362">
            <v>2435288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2319322</v>
          </cell>
          <cell r="AC362">
            <v>0</v>
          </cell>
          <cell r="AD362">
            <v>115966</v>
          </cell>
          <cell r="AE362">
            <v>2435288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 t="str">
            <v>31-99560120</v>
          </cell>
          <cell r="AK362" t="str">
            <v>Paulo Mateus Leite Soares</v>
          </cell>
        </row>
        <row r="363">
          <cell r="A363" t="str">
            <v>000148</v>
          </cell>
          <cell r="B363" t="str">
            <v>Naufrágio do "Príncipe de Astúrias" (O)</v>
          </cell>
          <cell r="C363" t="str">
            <v>Master Shot Produções Cinematográficas LTDA.</v>
          </cell>
          <cell r="D363" t="str">
            <v>SP</v>
          </cell>
          <cell r="E363" t="str">
            <v>Produção Cinematográfica</v>
          </cell>
          <cell r="F363">
            <v>74</v>
          </cell>
          <cell r="G363">
            <v>38051</v>
          </cell>
          <cell r="H363">
            <v>36787</v>
          </cell>
          <cell r="I363">
            <v>38124</v>
          </cell>
          <cell r="J363">
            <v>38051</v>
          </cell>
          <cell r="K363" t="str">
            <v>Captação Parcial</v>
          </cell>
          <cell r="L363">
            <v>0</v>
          </cell>
          <cell r="M363">
            <v>566301.29</v>
          </cell>
          <cell r="N363">
            <v>0</v>
          </cell>
          <cell r="O363">
            <v>141575.32999999999</v>
          </cell>
          <cell r="P363">
            <v>707876.62</v>
          </cell>
          <cell r="Q363">
            <v>351934.71</v>
          </cell>
          <cell r="R363">
            <v>0</v>
          </cell>
          <cell r="S363">
            <v>0</v>
          </cell>
          <cell r="T363">
            <v>0</v>
          </cell>
          <cell r="U363">
            <v>351934.71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351934.71</v>
          </cell>
          <cell r="AB363">
            <v>566301.29</v>
          </cell>
          <cell r="AC363">
            <v>0</v>
          </cell>
          <cell r="AD363">
            <v>141575.32999999999</v>
          </cell>
          <cell r="AE363">
            <v>1059811.33</v>
          </cell>
          <cell r="AF363">
            <v>35000</v>
          </cell>
          <cell r="AG363">
            <v>374990</v>
          </cell>
          <cell r="AH363">
            <v>0</v>
          </cell>
          <cell r="AI363">
            <v>409990</v>
          </cell>
          <cell r="AJ363" t="str">
            <v>11-5572-1409</v>
          </cell>
          <cell r="AK363" t="str">
            <v>Ivan Cezar Teixeira</v>
          </cell>
        </row>
        <row r="364">
          <cell r="A364" t="str">
            <v>023926</v>
          </cell>
          <cell r="B364" t="str">
            <v>Da Natureza</v>
          </cell>
          <cell r="C364" t="str">
            <v>Thor Filmes</v>
          </cell>
          <cell r="D364" t="str">
            <v>DF</v>
          </cell>
          <cell r="E364" t="str">
            <v>Produção Cinematográfica</v>
          </cell>
          <cell r="F364">
            <v>157</v>
          </cell>
          <cell r="G364">
            <v>38051</v>
          </cell>
          <cell r="H364">
            <v>37358</v>
          </cell>
          <cell r="I364" t="str">
            <v>Não houve</v>
          </cell>
          <cell r="J364">
            <v>38051</v>
          </cell>
          <cell r="K364" t="str">
            <v>Aguarda Captação de Recursos</v>
          </cell>
          <cell r="L364">
            <v>190000</v>
          </cell>
          <cell r="M364">
            <v>668210.17000000004</v>
          </cell>
          <cell r="N364">
            <v>0</v>
          </cell>
          <cell r="O364">
            <v>45168.959999999999</v>
          </cell>
          <cell r="P364">
            <v>903379.13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190000</v>
          </cell>
          <cell r="AB364">
            <v>668210.17000000004</v>
          </cell>
          <cell r="AC364">
            <v>0</v>
          </cell>
          <cell r="AD364">
            <v>45168.959999999999</v>
          </cell>
          <cell r="AE364">
            <v>903379.13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 t="str">
            <v>61-2482881</v>
          </cell>
          <cell r="AK364" t="str">
            <v>Rojer Garrido de Madruga</v>
          </cell>
        </row>
        <row r="365">
          <cell r="A365" t="str">
            <v>030098</v>
          </cell>
          <cell r="B365" t="str">
            <v>SIRI-ARÁ</v>
          </cell>
          <cell r="C365" t="str">
            <v>ILUMINURA CINEMA E MULTIMÍDIA LTDA.</v>
          </cell>
          <cell r="D365" t="str">
            <v>CE</v>
          </cell>
          <cell r="E365" t="str">
            <v>Produção Cinematográfica</v>
          </cell>
          <cell r="F365">
            <v>277</v>
          </cell>
          <cell r="G365">
            <v>38051</v>
          </cell>
          <cell r="H365">
            <v>37862</v>
          </cell>
          <cell r="I365" t="str">
            <v>Não houve</v>
          </cell>
          <cell r="J365">
            <v>38051</v>
          </cell>
          <cell r="K365" t="str">
            <v>Aguarda Captação de Recursos</v>
          </cell>
          <cell r="L365">
            <v>0</v>
          </cell>
          <cell r="M365">
            <v>3000000</v>
          </cell>
          <cell r="N365">
            <v>0</v>
          </cell>
          <cell r="O365">
            <v>1026145.51</v>
          </cell>
          <cell r="P365">
            <v>4026145.51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3000000</v>
          </cell>
          <cell r="AC365">
            <v>0</v>
          </cell>
          <cell r="AD365">
            <v>1026145.51</v>
          </cell>
          <cell r="AE365">
            <v>4026145.51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 t="str">
            <v>(85)21900695</v>
          </cell>
        </row>
        <row r="366">
          <cell r="A366" t="str">
            <v>030144</v>
          </cell>
          <cell r="B366" t="str">
            <v>A VIGÍLIA</v>
          </cell>
          <cell r="C366" t="str">
            <v>Cândido e Moraes LTDA.</v>
          </cell>
          <cell r="D366" t="str">
            <v>RJ</v>
          </cell>
          <cell r="E366" t="str">
            <v>Produção Cinematográfica</v>
          </cell>
          <cell r="F366">
            <v>306</v>
          </cell>
          <cell r="G366">
            <v>38051</v>
          </cell>
          <cell r="H366">
            <v>37862</v>
          </cell>
          <cell r="I366" t="str">
            <v>Não houve</v>
          </cell>
          <cell r="J366">
            <v>38051</v>
          </cell>
          <cell r="K366" t="str">
            <v>Aguarda Captação de Recursos</v>
          </cell>
          <cell r="L366">
            <v>230779.21</v>
          </cell>
          <cell r="M366">
            <v>400000</v>
          </cell>
          <cell r="N366">
            <v>0</v>
          </cell>
          <cell r="O366">
            <v>64800.47</v>
          </cell>
          <cell r="P366">
            <v>695579.67999999993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230779.21</v>
          </cell>
          <cell r="AB366">
            <v>400000</v>
          </cell>
          <cell r="AC366">
            <v>0</v>
          </cell>
          <cell r="AD366">
            <v>64800.47</v>
          </cell>
          <cell r="AE366">
            <v>695579.67999999993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 t="str">
            <v>21-2611-6832</v>
          </cell>
          <cell r="AK366" t="str">
            <v>Flávio Cândido da Silva</v>
          </cell>
        </row>
        <row r="367">
          <cell r="A367" t="str">
            <v>983515</v>
          </cell>
          <cell r="B367" t="str">
            <v>INESPERADA VISITA DO IMPERADOR (A)</v>
          </cell>
          <cell r="C367" t="str">
            <v>Gilvan Bezerra de Brito - ME</v>
          </cell>
          <cell r="D367" t="str">
            <v>DF</v>
          </cell>
          <cell r="E367" t="str">
            <v>Produção Cinematográfica</v>
          </cell>
          <cell r="F367">
            <v>443</v>
          </cell>
          <cell r="G367">
            <v>38051</v>
          </cell>
          <cell r="H367">
            <v>35947</v>
          </cell>
          <cell r="I367">
            <v>36502</v>
          </cell>
          <cell r="J367">
            <v>38051</v>
          </cell>
          <cell r="K367" t="str">
            <v>Captação Parcial</v>
          </cell>
          <cell r="L367">
            <v>0</v>
          </cell>
          <cell r="M367">
            <v>811808</v>
          </cell>
          <cell r="N367">
            <v>0</v>
          </cell>
          <cell r="O367">
            <v>0</v>
          </cell>
          <cell r="P367">
            <v>811808</v>
          </cell>
          <cell r="Q367">
            <v>343680.97</v>
          </cell>
          <cell r="R367">
            <v>1561175.97</v>
          </cell>
          <cell r="S367">
            <v>0</v>
          </cell>
          <cell r="T367">
            <v>135420.21</v>
          </cell>
          <cell r="U367">
            <v>2040277.15</v>
          </cell>
          <cell r="V367">
            <v>143680.97</v>
          </cell>
          <cell r="W367">
            <v>0</v>
          </cell>
          <cell r="X367">
            <v>0</v>
          </cell>
          <cell r="Y367">
            <v>0</v>
          </cell>
          <cell r="Z367">
            <v>143680.97</v>
          </cell>
          <cell r="AA367">
            <v>199999.99999999997</v>
          </cell>
          <cell r="AB367">
            <v>2372983.9699999997</v>
          </cell>
          <cell r="AC367">
            <v>0</v>
          </cell>
          <cell r="AD367">
            <v>135420.21</v>
          </cell>
          <cell r="AE367">
            <v>2708404.1799999997</v>
          </cell>
          <cell r="AF367">
            <v>0</v>
          </cell>
          <cell r="AG367">
            <v>2229303</v>
          </cell>
          <cell r="AH367">
            <v>0</v>
          </cell>
          <cell r="AI367">
            <v>2229303</v>
          </cell>
          <cell r="AJ367" t="str">
            <v>61-2443226</v>
          </cell>
          <cell r="AK367" t="str">
            <v>Gilvan Bezerra de Brito</v>
          </cell>
        </row>
        <row r="368">
          <cell r="A368" t="str">
            <v>000199</v>
          </cell>
          <cell r="B368" t="str">
            <v>Tarsila</v>
          </cell>
          <cell r="C368" t="str">
            <v>Akron LTDA.</v>
          </cell>
          <cell r="D368" t="str">
            <v>SP</v>
          </cell>
          <cell r="E368" t="str">
            <v>Videofonográfica</v>
          </cell>
          <cell r="F368">
            <v>484</v>
          </cell>
          <cell r="G368">
            <v>38051</v>
          </cell>
          <cell r="H368">
            <v>37001</v>
          </cell>
          <cell r="I368" t="str">
            <v>Não houve</v>
          </cell>
          <cell r="J368">
            <v>38051</v>
          </cell>
          <cell r="K368" t="str">
            <v>Captação Parcial</v>
          </cell>
          <cell r="L368">
            <v>750000</v>
          </cell>
          <cell r="M368">
            <v>2228148.25</v>
          </cell>
          <cell r="N368">
            <v>0</v>
          </cell>
          <cell r="O368">
            <v>1216426.75</v>
          </cell>
          <cell r="P368">
            <v>4194575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750000</v>
          </cell>
          <cell r="AB368">
            <v>2228148.25</v>
          </cell>
          <cell r="AC368">
            <v>0</v>
          </cell>
          <cell r="AD368">
            <v>1216426.75</v>
          </cell>
          <cell r="AE368">
            <v>4194575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 t="str">
            <v>11 37427200</v>
          </cell>
          <cell r="AK368" t="str">
            <v>Anna Maria Kieffer</v>
          </cell>
        </row>
        <row r="369">
          <cell r="A369" t="str">
            <v>000415</v>
          </cell>
          <cell r="B369" t="str">
            <v>Separações</v>
          </cell>
          <cell r="C369" t="str">
            <v>Cara de Cão Produções LTDA.</v>
          </cell>
          <cell r="D369" t="str">
            <v>RJ</v>
          </cell>
          <cell r="E369" t="str">
            <v>Produção Cinematográfica</v>
          </cell>
          <cell r="F369">
            <v>504</v>
          </cell>
          <cell r="G369">
            <v>38051</v>
          </cell>
          <cell r="H369">
            <v>36878</v>
          </cell>
          <cell r="I369">
            <v>37042</v>
          </cell>
          <cell r="J369">
            <v>38051</v>
          </cell>
          <cell r="K369" t="str">
            <v>Captação Parcial</v>
          </cell>
          <cell r="L369">
            <v>375060.38</v>
          </cell>
          <cell r="M369">
            <v>875140.9</v>
          </cell>
          <cell r="N369">
            <v>0</v>
          </cell>
          <cell r="O369">
            <v>312550.32</v>
          </cell>
          <cell r="P369">
            <v>1562751.6</v>
          </cell>
          <cell r="Q369">
            <v>374939.62</v>
          </cell>
          <cell r="R369">
            <v>0</v>
          </cell>
          <cell r="S369">
            <v>0</v>
          </cell>
          <cell r="T369">
            <v>0</v>
          </cell>
          <cell r="U369">
            <v>374939.62</v>
          </cell>
          <cell r="V369">
            <v>0</v>
          </cell>
          <cell r="W369">
            <v>374939.62</v>
          </cell>
          <cell r="X369">
            <v>0</v>
          </cell>
          <cell r="Y369">
            <v>0</v>
          </cell>
          <cell r="Z369">
            <v>374939.62</v>
          </cell>
          <cell r="AA369">
            <v>750000</v>
          </cell>
          <cell r="AB369">
            <v>500201.28</v>
          </cell>
          <cell r="AC369">
            <v>0</v>
          </cell>
          <cell r="AD369">
            <v>312550.32</v>
          </cell>
          <cell r="AE369">
            <v>1562751.6</v>
          </cell>
          <cell r="AF369">
            <v>750000</v>
          </cell>
          <cell r="AG369">
            <v>215060</v>
          </cell>
          <cell r="AH369">
            <v>0</v>
          </cell>
          <cell r="AI369">
            <v>965060</v>
          </cell>
          <cell r="AJ369" t="str">
            <v>21-2556-5799</v>
          </cell>
          <cell r="AK369" t="str">
            <v>Luiz Leitão de Carvalho</v>
          </cell>
        </row>
        <row r="370">
          <cell r="A370" t="str">
            <v>000439</v>
          </cell>
          <cell r="B370" t="str">
            <v>Elvis e Madonna</v>
          </cell>
          <cell r="C370" t="str">
            <v>TSM Produções LTDA.</v>
          </cell>
          <cell r="D370" t="str">
            <v>RJ</v>
          </cell>
          <cell r="E370" t="str">
            <v>Produção Cinematográfica</v>
          </cell>
          <cell r="F370">
            <v>506</v>
          </cell>
          <cell r="G370">
            <v>38051</v>
          </cell>
          <cell r="H370">
            <v>37111</v>
          </cell>
          <cell r="I370" t="str">
            <v>Não houve</v>
          </cell>
          <cell r="J370">
            <v>38051</v>
          </cell>
          <cell r="K370" t="str">
            <v>Aguarda Captação de Recursos</v>
          </cell>
          <cell r="L370">
            <v>181345.37</v>
          </cell>
          <cell r="M370">
            <v>544036.12</v>
          </cell>
          <cell r="N370">
            <v>0</v>
          </cell>
          <cell r="O370">
            <v>181345.37</v>
          </cell>
          <cell r="P370">
            <v>906726.86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181345.37</v>
          </cell>
          <cell r="AB370">
            <v>544036.12</v>
          </cell>
          <cell r="AC370">
            <v>0</v>
          </cell>
          <cell r="AD370">
            <v>181345.37</v>
          </cell>
          <cell r="AE370">
            <v>906726.86</v>
          </cell>
          <cell r="AF370">
            <v>0</v>
          </cell>
          <cell r="AG370">
            <v>163210</v>
          </cell>
          <cell r="AH370">
            <v>0</v>
          </cell>
          <cell r="AI370">
            <v>163210</v>
          </cell>
          <cell r="AJ370" t="str">
            <v>21-2294-4200</v>
          </cell>
          <cell r="AK370" t="str">
            <v>Jaime Arthur Schwartz</v>
          </cell>
        </row>
        <row r="371">
          <cell r="A371" t="str">
            <v>011840</v>
          </cell>
          <cell r="B371" t="str">
            <v>Homem Pode Voar A Saga de Santos Dumont (O)</v>
          </cell>
          <cell r="C371" t="str">
            <v>Comunicação Alternativa LTDA.</v>
          </cell>
          <cell r="D371" t="str">
            <v>RJ</v>
          </cell>
          <cell r="E371" t="str">
            <v>Produção Cinematográfica</v>
          </cell>
          <cell r="F371">
            <v>511</v>
          </cell>
          <cell r="G371">
            <v>38051</v>
          </cell>
          <cell r="H371">
            <v>36986</v>
          </cell>
          <cell r="I371">
            <v>37672</v>
          </cell>
          <cell r="J371">
            <v>38051</v>
          </cell>
          <cell r="K371" t="str">
            <v>Captação Parcial</v>
          </cell>
          <cell r="L371">
            <v>0</v>
          </cell>
          <cell r="M371">
            <v>819432.95999999996</v>
          </cell>
          <cell r="N371">
            <v>0</v>
          </cell>
          <cell r="O371">
            <v>627026.04</v>
          </cell>
          <cell r="P371">
            <v>1446459</v>
          </cell>
          <cell r="Q371">
            <v>554703.09</v>
          </cell>
          <cell r="R371">
            <v>0</v>
          </cell>
          <cell r="S371">
            <v>0</v>
          </cell>
          <cell r="T371">
            <v>0</v>
          </cell>
          <cell r="U371">
            <v>554703.09</v>
          </cell>
          <cell r="V371">
            <v>0.01</v>
          </cell>
          <cell r="W371">
            <v>0</v>
          </cell>
          <cell r="X371">
            <v>0</v>
          </cell>
          <cell r="Y371">
            <v>554703.09</v>
          </cell>
          <cell r="Z371">
            <v>554703.1</v>
          </cell>
          <cell r="AA371">
            <v>554703.07999999996</v>
          </cell>
          <cell r="AB371">
            <v>819432.95999999996</v>
          </cell>
          <cell r="AC371">
            <v>0</v>
          </cell>
          <cell r="AD371">
            <v>72322.95000000007</v>
          </cell>
          <cell r="AE371">
            <v>1446458.9899999998</v>
          </cell>
          <cell r="AF371">
            <v>440000</v>
          </cell>
          <cell r="AG371">
            <v>529000</v>
          </cell>
          <cell r="AH371">
            <v>0</v>
          </cell>
          <cell r="AI371">
            <v>969000</v>
          </cell>
          <cell r="AJ371" t="str">
            <v>21-2245-5812</v>
          </cell>
          <cell r="AK371" t="str">
            <v>Nelson Hoineff</v>
          </cell>
        </row>
        <row r="372">
          <cell r="A372" t="str">
            <v>011995</v>
          </cell>
          <cell r="B372" t="str">
            <v>Garibbaldi in America</v>
          </cell>
          <cell r="C372" t="str">
            <v>Laz Audiovisual LTDA.</v>
          </cell>
          <cell r="D372" t="str">
            <v>PR</v>
          </cell>
          <cell r="E372" t="str">
            <v>Produção Cinematográfica</v>
          </cell>
          <cell r="F372">
            <v>528</v>
          </cell>
          <cell r="G372">
            <v>38051</v>
          </cell>
          <cell r="H372">
            <v>37078</v>
          </cell>
          <cell r="I372" t="str">
            <v>Não houve</v>
          </cell>
          <cell r="J372">
            <v>38051</v>
          </cell>
          <cell r="K372" t="str">
            <v>Aguarda Captação de Recursos</v>
          </cell>
          <cell r="L372">
            <v>0</v>
          </cell>
          <cell r="M372">
            <v>3000000</v>
          </cell>
          <cell r="N372">
            <v>0</v>
          </cell>
          <cell r="O372">
            <v>847034.71</v>
          </cell>
          <cell r="P372">
            <v>3847034.71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3000000</v>
          </cell>
          <cell r="AC372">
            <v>0</v>
          </cell>
          <cell r="AD372">
            <v>847034.71</v>
          </cell>
          <cell r="AE372">
            <v>3847034.71</v>
          </cell>
          <cell r="AF372">
            <v>0</v>
          </cell>
          <cell r="AG372">
            <v>1036975</v>
          </cell>
          <cell r="AH372">
            <v>0</v>
          </cell>
          <cell r="AI372">
            <v>1036975</v>
          </cell>
          <cell r="AJ372" t="str">
            <v>41-2720972</v>
          </cell>
          <cell r="AK372" t="str">
            <v>R A Gennaro</v>
          </cell>
        </row>
        <row r="373">
          <cell r="A373" t="str">
            <v>012008</v>
          </cell>
          <cell r="B373" t="str">
            <v>Bens Confiscados</v>
          </cell>
          <cell r="C373" t="str">
            <v>Dezenove Som e Imagens Produções LTDA.</v>
          </cell>
          <cell r="D373" t="str">
            <v>SP</v>
          </cell>
          <cell r="E373" t="str">
            <v>Produção Cinematográfica</v>
          </cell>
          <cell r="F373">
            <v>529</v>
          </cell>
          <cell r="G373">
            <v>38051</v>
          </cell>
          <cell r="H373">
            <v>37158</v>
          </cell>
          <cell r="I373">
            <v>37677</v>
          </cell>
          <cell r="J373">
            <v>38051</v>
          </cell>
          <cell r="K373" t="str">
            <v>Captação Parcial</v>
          </cell>
          <cell r="L373">
            <v>538195.92000000004</v>
          </cell>
          <cell r="M373">
            <v>1614587.76</v>
          </cell>
          <cell r="N373">
            <v>0</v>
          </cell>
          <cell r="O373">
            <v>538195.92000000004</v>
          </cell>
          <cell r="P373">
            <v>2690979.6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538195.92000000004</v>
          </cell>
          <cell r="AB373">
            <v>1614587.76</v>
          </cell>
          <cell r="AC373">
            <v>0</v>
          </cell>
          <cell r="AD373">
            <v>538195.92000000004</v>
          </cell>
          <cell r="AE373">
            <v>2690979.6</v>
          </cell>
          <cell r="AF373">
            <v>250000</v>
          </cell>
          <cell r="AG373">
            <v>585476</v>
          </cell>
          <cell r="AH373">
            <v>0</v>
          </cell>
          <cell r="AI373">
            <v>835476</v>
          </cell>
          <cell r="AJ373" t="str">
            <v>11-30313017</v>
          </cell>
          <cell r="AK373" t="str">
            <v>Jussara Nunes da Siveira</v>
          </cell>
        </row>
        <row r="374">
          <cell r="A374" t="str">
            <v>030283</v>
          </cell>
          <cell r="B374" t="str">
            <v>ANTENA DA RAÇA: O POLÍTICO E O POÉTICO NA TELEVISÃO DE GLAUBER ROCHA</v>
          </cell>
          <cell r="C374" t="str">
            <v>Paloma Rocha Produções Artísticas e Cinematográficas LTDA.</v>
          </cell>
          <cell r="D374" t="str">
            <v>RJ</v>
          </cell>
          <cell r="E374" t="str">
            <v>Produção Televisiva</v>
          </cell>
          <cell r="F374">
            <v>36</v>
          </cell>
          <cell r="G374">
            <v>38054</v>
          </cell>
          <cell r="H374">
            <v>38054</v>
          </cell>
          <cell r="I374" t="str">
            <v>Não houve</v>
          </cell>
          <cell r="J374" t="str">
            <v>-</v>
          </cell>
          <cell r="K374" t="str">
            <v>Aguarda Captação de Recursos</v>
          </cell>
          <cell r="L374">
            <v>0</v>
          </cell>
          <cell r="M374">
            <v>239102</v>
          </cell>
          <cell r="N374">
            <v>0</v>
          </cell>
          <cell r="O374">
            <v>0</v>
          </cell>
          <cell r="P374">
            <v>239102</v>
          </cell>
          <cell r="Q374">
            <v>0</v>
          </cell>
          <cell r="R374">
            <v>0</v>
          </cell>
          <cell r="S374">
            <v>0</v>
          </cell>
          <cell r="T374">
            <v>12585</v>
          </cell>
          <cell r="U374">
            <v>12585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239102</v>
          </cell>
          <cell r="AC374">
            <v>0</v>
          </cell>
          <cell r="AD374">
            <v>12585</v>
          </cell>
          <cell r="AE374">
            <v>251687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 t="str">
            <v>(21)25272772</v>
          </cell>
          <cell r="AK374" t="str">
            <v>Paloma de Melo e Silva Rocha.</v>
          </cell>
        </row>
        <row r="375">
          <cell r="A375" t="str">
            <v>023824</v>
          </cell>
          <cell r="B375" t="str">
            <v xml:space="preserve">Fala Menino Cidadania Animada </v>
          </cell>
          <cell r="C375" t="str">
            <v>Fala Menino Editora Produções e Empreendimentos Educacionais e Artísticos LTDA.</v>
          </cell>
          <cell r="D375" t="str">
            <v>BA</v>
          </cell>
          <cell r="E375" t="str">
            <v>Produção Televisiva</v>
          </cell>
          <cell r="F375">
            <v>146</v>
          </cell>
          <cell r="G375">
            <v>38054</v>
          </cell>
          <cell r="H375">
            <v>37525</v>
          </cell>
          <cell r="I375" t="str">
            <v>Não houve</v>
          </cell>
          <cell r="J375">
            <v>38054</v>
          </cell>
          <cell r="K375" t="str">
            <v>Aguarda Captação de Recursos</v>
          </cell>
          <cell r="L375">
            <v>351185.39</v>
          </cell>
          <cell r="M375">
            <v>0</v>
          </cell>
          <cell r="N375">
            <v>0</v>
          </cell>
          <cell r="O375">
            <v>0</v>
          </cell>
          <cell r="P375">
            <v>351185.39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351185.39</v>
          </cell>
          <cell r="AB375">
            <v>0</v>
          </cell>
          <cell r="AC375">
            <v>0</v>
          </cell>
          <cell r="AD375">
            <v>0</v>
          </cell>
          <cell r="AE375">
            <v>351185.39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 t="str">
            <v>5571-2315496</v>
          </cell>
          <cell r="AK375" t="str">
            <v xml:space="preserve">Rita de Cássia Barros Conceição Brito </v>
          </cell>
        </row>
        <row r="376">
          <cell r="A376" t="str">
            <v>024034</v>
          </cell>
          <cell r="B376" t="str">
            <v>Ano e 90 Minutos em Brasília (Um)</v>
          </cell>
          <cell r="C376" t="str">
            <v>Ricardo Camargo de Souza Dias Produções LTDA. - ME</v>
          </cell>
          <cell r="D376" t="str">
            <v>MG</v>
          </cell>
          <cell r="E376" t="str">
            <v>Produção Cinematográfica</v>
          </cell>
          <cell r="F376">
            <v>183</v>
          </cell>
          <cell r="G376">
            <v>38054</v>
          </cell>
          <cell r="H376">
            <v>37538</v>
          </cell>
          <cell r="I376" t="str">
            <v>Não houve</v>
          </cell>
          <cell r="J376">
            <v>38054</v>
          </cell>
          <cell r="K376" t="str">
            <v>Aguarda Captação de Recursos</v>
          </cell>
          <cell r="L376">
            <v>0</v>
          </cell>
          <cell r="M376">
            <v>874834.67</v>
          </cell>
          <cell r="N376">
            <v>0</v>
          </cell>
          <cell r="O376">
            <v>46043.93</v>
          </cell>
          <cell r="P376">
            <v>920878.60000000009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874834.67</v>
          </cell>
          <cell r="AC376">
            <v>0</v>
          </cell>
          <cell r="AD376">
            <v>46043.93</v>
          </cell>
          <cell r="AE376">
            <v>920878.60000000009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 t="str">
            <v>11-3031-5522</v>
          </cell>
          <cell r="AK376" t="str">
            <v xml:space="preserve">Ricardo Dias </v>
          </cell>
        </row>
        <row r="377">
          <cell r="A377" t="str">
            <v>030216</v>
          </cell>
          <cell r="B377" t="str">
            <v>BRASÍLIA 18 POR CENTO</v>
          </cell>
          <cell r="C377" t="str">
            <v>Regina Filmes LTDA.</v>
          </cell>
          <cell r="D377" t="str">
            <v>DF</v>
          </cell>
          <cell r="E377" t="str">
            <v>Produção Cinematográfica</v>
          </cell>
          <cell r="F377">
            <v>350</v>
          </cell>
          <cell r="G377">
            <v>38054</v>
          </cell>
          <cell r="H377">
            <v>37924</v>
          </cell>
          <cell r="I377" t="str">
            <v>Não houve</v>
          </cell>
          <cell r="J377">
            <v>38054</v>
          </cell>
          <cell r="K377" t="str">
            <v>Captação Parcial</v>
          </cell>
          <cell r="L377">
            <v>890997</v>
          </cell>
          <cell r="M377">
            <v>2500000</v>
          </cell>
          <cell r="N377">
            <v>0</v>
          </cell>
          <cell r="O377">
            <v>197223.53</v>
          </cell>
          <cell r="P377">
            <v>3588220.53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890997</v>
          </cell>
          <cell r="AB377">
            <v>2500000</v>
          </cell>
          <cell r="AC377">
            <v>0</v>
          </cell>
          <cell r="AD377">
            <v>197223.53</v>
          </cell>
          <cell r="AE377">
            <v>3588220.53</v>
          </cell>
          <cell r="AF377">
            <v>0</v>
          </cell>
          <cell r="AG377">
            <v>1100</v>
          </cell>
          <cell r="AH377">
            <v>0</v>
          </cell>
          <cell r="AI377">
            <v>1100</v>
          </cell>
          <cell r="AJ377">
            <v>2122219350</v>
          </cell>
          <cell r="AK377" t="str">
            <v>Márcia Sant'Anna Pereira dos Santos</v>
          </cell>
        </row>
        <row r="378">
          <cell r="A378" t="str">
            <v>030237</v>
          </cell>
          <cell r="B378" t="str">
            <v>O ANJO DA GUARDA</v>
          </cell>
          <cell r="C378" t="str">
            <v>Limite Produções LTDA.</v>
          </cell>
          <cell r="D378" t="str">
            <v>RJ</v>
          </cell>
          <cell r="E378" t="str">
            <v>Produção Cinematográfica</v>
          </cell>
          <cell r="F378">
            <v>361</v>
          </cell>
          <cell r="G378">
            <v>38054</v>
          </cell>
          <cell r="H378">
            <v>37909</v>
          </cell>
          <cell r="I378" t="str">
            <v>Não houve</v>
          </cell>
          <cell r="J378">
            <v>38054</v>
          </cell>
          <cell r="K378" t="str">
            <v>Aguarda Captação de Recursos</v>
          </cell>
          <cell r="L378">
            <v>806812.45</v>
          </cell>
          <cell r="M378">
            <v>3000000</v>
          </cell>
          <cell r="N378">
            <v>0</v>
          </cell>
          <cell r="O378">
            <v>200358.55</v>
          </cell>
          <cell r="P378">
            <v>4007171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806812.45</v>
          </cell>
          <cell r="AB378">
            <v>3000000</v>
          </cell>
          <cell r="AC378">
            <v>0</v>
          </cell>
          <cell r="AD378">
            <v>200358.55</v>
          </cell>
          <cell r="AE378">
            <v>4007171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 t="str">
            <v>21 22654004</v>
          </cell>
          <cell r="AK378" t="str">
            <v>Luis Eduardo Vidal Alves Pinto</v>
          </cell>
        </row>
        <row r="379">
          <cell r="A379" t="str">
            <v>030281</v>
          </cell>
          <cell r="B379" t="str">
            <v>COTIDIANO, A SÉRIE</v>
          </cell>
          <cell r="C379" t="str">
            <v>Filmes da Lata LTDA.</v>
          </cell>
          <cell r="D379" t="str">
            <v>RJ</v>
          </cell>
          <cell r="E379" t="str">
            <v>Videofonográfica</v>
          </cell>
          <cell r="F379">
            <v>392</v>
          </cell>
          <cell r="G379">
            <v>38054</v>
          </cell>
          <cell r="H379">
            <v>37924</v>
          </cell>
          <cell r="I379" t="str">
            <v>Não houve</v>
          </cell>
          <cell r="J379">
            <v>38054</v>
          </cell>
          <cell r="K379" t="str">
            <v>Captação Parcial</v>
          </cell>
          <cell r="L379">
            <v>525177.06999999995</v>
          </cell>
          <cell r="M379">
            <v>0</v>
          </cell>
          <cell r="N379">
            <v>0</v>
          </cell>
          <cell r="O379">
            <v>27640.89</v>
          </cell>
          <cell r="P379">
            <v>552817.96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525177.06999999995</v>
          </cell>
          <cell r="AB379">
            <v>0</v>
          </cell>
          <cell r="AC379">
            <v>0</v>
          </cell>
          <cell r="AD379">
            <v>27640.89</v>
          </cell>
          <cell r="AE379">
            <v>552817.96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 t="str">
            <v>2557 1880</v>
          </cell>
          <cell r="AK379" t="str">
            <v>José Viana de Oliveira Paula</v>
          </cell>
        </row>
        <row r="380">
          <cell r="A380" t="str">
            <v>000359</v>
          </cell>
          <cell r="B380" t="str">
            <v>Gatão de Meia Idade</v>
          </cell>
          <cell r="C380" t="str">
            <v>Ypearts Audiovisual LTDA.</v>
          </cell>
          <cell r="D380" t="str">
            <v>RJ</v>
          </cell>
          <cell r="E380" t="str">
            <v>Produção Cinematográfica</v>
          </cell>
          <cell r="F380">
            <v>497</v>
          </cell>
          <cell r="G380">
            <v>38054</v>
          </cell>
          <cell r="H380">
            <v>36865</v>
          </cell>
          <cell r="I380">
            <v>37677</v>
          </cell>
          <cell r="J380">
            <v>38054</v>
          </cell>
          <cell r="K380" t="str">
            <v>Captação Parcial</v>
          </cell>
          <cell r="L380">
            <v>50000</v>
          </cell>
          <cell r="M380">
            <v>1450000</v>
          </cell>
          <cell r="N380">
            <v>0</v>
          </cell>
          <cell r="O380">
            <v>375000</v>
          </cell>
          <cell r="P380">
            <v>1875000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50000</v>
          </cell>
          <cell r="AB380">
            <v>1450000</v>
          </cell>
          <cell r="AC380">
            <v>0</v>
          </cell>
          <cell r="AD380">
            <v>375000</v>
          </cell>
          <cell r="AE380">
            <v>1875000</v>
          </cell>
          <cell r="AF380">
            <v>25315.83</v>
          </cell>
          <cell r="AG380">
            <v>777447</v>
          </cell>
          <cell r="AH380">
            <v>0</v>
          </cell>
          <cell r="AI380">
            <v>802762.83</v>
          </cell>
          <cell r="AJ380" t="str">
            <v>21-25126832</v>
          </cell>
          <cell r="AK380" t="str">
            <v>Carlos Henrique R. Moletta</v>
          </cell>
        </row>
        <row r="381">
          <cell r="A381" t="str">
            <v>020005</v>
          </cell>
          <cell r="B381" t="str">
            <v>Brasil Selvagem, os últimos refúgios naturais</v>
          </cell>
          <cell r="C381" t="str">
            <v>Resetur Representações e Serviços Turísticos LTDA.</v>
          </cell>
          <cell r="D381" t="str">
            <v>SC</v>
          </cell>
          <cell r="E381" t="str">
            <v>Videofonográfica</v>
          </cell>
          <cell r="F381">
            <v>118</v>
          </cell>
          <cell r="G381">
            <v>38055</v>
          </cell>
          <cell r="H381">
            <v>37610</v>
          </cell>
          <cell r="I381" t="str">
            <v>Não houve</v>
          </cell>
          <cell r="J381">
            <v>38055</v>
          </cell>
          <cell r="K381" t="str">
            <v>Aguarda Captação de Recursos</v>
          </cell>
          <cell r="L381">
            <v>804322.71</v>
          </cell>
          <cell r="M381">
            <v>0.01</v>
          </cell>
          <cell r="N381">
            <v>0</v>
          </cell>
          <cell r="O381">
            <v>42332.77</v>
          </cell>
          <cell r="P381">
            <v>846655.49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804322.71</v>
          </cell>
          <cell r="AB381">
            <v>0.01</v>
          </cell>
          <cell r="AC381">
            <v>0</v>
          </cell>
          <cell r="AD381">
            <v>42332.77</v>
          </cell>
          <cell r="AE381">
            <v>846655.49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 t="str">
            <v>47-366-7101</v>
          </cell>
          <cell r="AK381" t="str">
            <v>Salete Luiza Sbardelotto</v>
          </cell>
        </row>
        <row r="382">
          <cell r="A382" t="str">
            <v>030206</v>
          </cell>
          <cell r="B382" t="str">
            <v>JUSTIÇA</v>
          </cell>
          <cell r="C382" t="str">
            <v>Limite Produções LTDA.</v>
          </cell>
          <cell r="D382" t="str">
            <v>RJ</v>
          </cell>
          <cell r="E382" t="str">
            <v>Produção Cinematográfica</v>
          </cell>
          <cell r="F382">
            <v>343</v>
          </cell>
          <cell r="G382">
            <v>38055</v>
          </cell>
          <cell r="H382">
            <v>37977</v>
          </cell>
          <cell r="I382">
            <v>38020</v>
          </cell>
          <cell r="J382">
            <v>38055</v>
          </cell>
          <cell r="K382" t="str">
            <v>Captação Parcial</v>
          </cell>
          <cell r="L382">
            <v>150000</v>
          </cell>
          <cell r="M382">
            <v>0</v>
          </cell>
          <cell r="N382">
            <v>0</v>
          </cell>
          <cell r="O382">
            <v>1360164.25</v>
          </cell>
          <cell r="P382">
            <v>1510164.25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150000</v>
          </cell>
          <cell r="AB382">
            <v>0</v>
          </cell>
          <cell r="AC382">
            <v>0</v>
          </cell>
          <cell r="AD382">
            <v>1360164.25</v>
          </cell>
          <cell r="AE382">
            <v>1510164.25</v>
          </cell>
          <cell r="AF382">
            <v>120000</v>
          </cell>
          <cell r="AG382">
            <v>0</v>
          </cell>
          <cell r="AH382">
            <v>0</v>
          </cell>
          <cell r="AI382">
            <v>120000</v>
          </cell>
          <cell r="AJ382" t="str">
            <v>21 22654004</v>
          </cell>
          <cell r="AK382" t="str">
            <v>Luis Eduardo Vidal Alves Pinto</v>
          </cell>
        </row>
        <row r="383">
          <cell r="A383" t="str">
            <v>030207</v>
          </cell>
          <cell r="B383" t="str">
            <v xml:space="preserve">COTIDIANO  </v>
          </cell>
          <cell r="C383" t="str">
            <v>Filmes da Lata LTDA.</v>
          </cell>
          <cell r="D383" t="str">
            <v>RJ</v>
          </cell>
          <cell r="E383" t="str">
            <v>Produção Televisiva</v>
          </cell>
          <cell r="F383">
            <v>344</v>
          </cell>
          <cell r="G383">
            <v>38055</v>
          </cell>
          <cell r="H383">
            <v>37916</v>
          </cell>
          <cell r="I383" t="str">
            <v>Não houve</v>
          </cell>
          <cell r="J383">
            <v>38055</v>
          </cell>
          <cell r="K383" t="str">
            <v>Aguarda Captação de Recursos</v>
          </cell>
          <cell r="L383">
            <v>143292.69</v>
          </cell>
          <cell r="M383">
            <v>0</v>
          </cell>
          <cell r="N383">
            <v>0</v>
          </cell>
          <cell r="O383">
            <v>7541.72</v>
          </cell>
          <cell r="P383">
            <v>150834.41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143292.69</v>
          </cell>
          <cell r="AB383">
            <v>0</v>
          </cell>
          <cell r="AC383">
            <v>0</v>
          </cell>
          <cell r="AD383">
            <v>7541.72</v>
          </cell>
          <cell r="AE383">
            <v>150834.41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 t="str">
            <v>2557 1880</v>
          </cell>
          <cell r="AK383" t="str">
            <v>José Viana de Oliveira Paula</v>
          </cell>
        </row>
        <row r="384">
          <cell r="A384" t="str">
            <v>030290</v>
          </cell>
          <cell r="B384" t="str">
            <v>O GENERAL E O NEGRINHO</v>
          </cell>
          <cell r="C384" t="str">
            <v>Severo Ruas Filmes LTDA.</v>
          </cell>
          <cell r="D384" t="str">
            <v>RS</v>
          </cell>
          <cell r="E384" t="str">
            <v>Produção Cinematográfica</v>
          </cell>
          <cell r="F384">
            <v>37</v>
          </cell>
          <cell r="G384">
            <v>38056</v>
          </cell>
          <cell r="H384">
            <v>38056</v>
          </cell>
          <cell r="I384" t="str">
            <v>Não houve</v>
          </cell>
          <cell r="J384" t="str">
            <v>-</v>
          </cell>
          <cell r="K384" t="str">
            <v>Aguarda Captação de Recursos</v>
          </cell>
          <cell r="L384">
            <v>27616</v>
          </cell>
          <cell r="M384">
            <v>1570000</v>
          </cell>
          <cell r="N384">
            <v>0</v>
          </cell>
          <cell r="O384">
            <v>1187287.76</v>
          </cell>
          <cell r="P384">
            <v>2784903.76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27616</v>
          </cell>
          <cell r="AB384">
            <v>1570000</v>
          </cell>
          <cell r="AC384">
            <v>0</v>
          </cell>
          <cell r="AD384">
            <v>1187287.76</v>
          </cell>
          <cell r="AE384">
            <v>2784903.76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 t="str">
            <v>(48)2321663</v>
          </cell>
          <cell r="AK384" t="str">
            <v>Marcelino Tabajara Gutierrez Ruas</v>
          </cell>
        </row>
        <row r="385">
          <cell r="A385" t="str">
            <v>040024</v>
          </cell>
          <cell r="B385" t="str">
            <v>CIENTISTAS BRASILEIROS - CÉSAR LATTES E JOSÉ LEITE</v>
          </cell>
          <cell r="C385" t="str">
            <v>Andaluz Produções Cinematográficas LTDA.</v>
          </cell>
          <cell r="D385" t="str">
            <v>RJ</v>
          </cell>
          <cell r="E385" t="str">
            <v>Produção Cinematográfica</v>
          </cell>
          <cell r="F385">
            <v>68</v>
          </cell>
          <cell r="G385">
            <v>38057</v>
          </cell>
          <cell r="H385">
            <v>38057</v>
          </cell>
          <cell r="I385" t="str">
            <v>Não houve</v>
          </cell>
          <cell r="J385" t="str">
            <v>-</v>
          </cell>
          <cell r="K385" t="str">
            <v>Aguarda Captação de Recursos</v>
          </cell>
          <cell r="L385">
            <v>397294.8</v>
          </cell>
          <cell r="M385">
            <v>0</v>
          </cell>
          <cell r="N385">
            <v>0</v>
          </cell>
          <cell r="O385">
            <v>0</v>
          </cell>
          <cell r="P385">
            <v>397294.8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397294.8</v>
          </cell>
          <cell r="AB385">
            <v>0</v>
          </cell>
          <cell r="AC385">
            <v>0</v>
          </cell>
          <cell r="AD385">
            <v>0</v>
          </cell>
          <cell r="AE385">
            <v>397294.8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 t="str">
            <v>21 2946464</v>
          </cell>
          <cell r="AK385" t="str">
            <v>José Mariani Sá Carvalho</v>
          </cell>
        </row>
        <row r="386">
          <cell r="A386" t="str">
            <v>023870</v>
          </cell>
          <cell r="B386" t="str">
            <v>Língua - Distribuição</v>
          </cell>
          <cell r="C386" t="str">
            <v>TV Zero Produções Audiovisuais LTDA.</v>
          </cell>
          <cell r="D386" t="str">
            <v>RJ</v>
          </cell>
          <cell r="E386" t="str">
            <v>Distribuição Cinematográfica</v>
          </cell>
          <cell r="F386">
            <v>152</v>
          </cell>
          <cell r="G386">
            <v>38057</v>
          </cell>
          <cell r="H386">
            <v>37512</v>
          </cell>
          <cell r="I386" t="str">
            <v>Não houve</v>
          </cell>
          <cell r="J386">
            <v>38057</v>
          </cell>
          <cell r="K386" t="str">
            <v>Aguarda Captação de Recursos</v>
          </cell>
          <cell r="L386">
            <v>258276.09</v>
          </cell>
          <cell r="M386">
            <v>0</v>
          </cell>
          <cell r="N386">
            <v>0</v>
          </cell>
          <cell r="O386">
            <v>70431.47</v>
          </cell>
          <cell r="P386">
            <v>328707.56</v>
          </cell>
          <cell r="Q386">
            <v>0</v>
          </cell>
          <cell r="R386">
            <v>258276.09</v>
          </cell>
          <cell r="S386">
            <v>0</v>
          </cell>
          <cell r="T386">
            <v>70431.47</v>
          </cell>
          <cell r="U386">
            <v>328707.56</v>
          </cell>
          <cell r="V386">
            <v>258276.09</v>
          </cell>
          <cell r="W386">
            <v>77777.09</v>
          </cell>
          <cell r="X386">
            <v>0</v>
          </cell>
          <cell r="Y386">
            <v>70431.47</v>
          </cell>
          <cell r="Z386">
            <v>406484.65</v>
          </cell>
          <cell r="AA386">
            <v>0</v>
          </cell>
          <cell r="AB386">
            <v>180499</v>
          </cell>
          <cell r="AC386">
            <v>0</v>
          </cell>
          <cell r="AD386">
            <v>70431.47</v>
          </cell>
          <cell r="AE386">
            <v>250930.46999999997</v>
          </cell>
          <cell r="AF386">
            <v>0</v>
          </cell>
          <cell r="AG386">
            <v>55000</v>
          </cell>
          <cell r="AH386">
            <v>0</v>
          </cell>
          <cell r="AI386">
            <v>55000</v>
          </cell>
          <cell r="AJ386" t="str">
            <v>21-2539-1060</v>
          </cell>
          <cell r="AK386" t="str">
            <v>Renato Barbosa Rodrigues Pereira</v>
          </cell>
        </row>
        <row r="387">
          <cell r="A387" t="str">
            <v>023966</v>
          </cell>
          <cell r="B387" t="str">
            <v>As Aventuras de Daya</v>
          </cell>
          <cell r="C387" t="str">
            <v>Ali-Wii Artes LTDA.</v>
          </cell>
          <cell r="D387" t="str">
            <v>RJ</v>
          </cell>
          <cell r="E387" t="str">
            <v>Produção Cinematográfica</v>
          </cell>
          <cell r="F387">
            <v>163</v>
          </cell>
          <cell r="G387">
            <v>38057</v>
          </cell>
          <cell r="H387">
            <v>37838</v>
          </cell>
          <cell r="I387" t="str">
            <v>Não houve</v>
          </cell>
          <cell r="J387">
            <v>38057</v>
          </cell>
          <cell r="K387" t="str">
            <v>Aguarda Captação de Recursos</v>
          </cell>
          <cell r="L387">
            <v>523738.54</v>
          </cell>
          <cell r="M387">
            <v>300000</v>
          </cell>
          <cell r="N387">
            <v>0</v>
          </cell>
          <cell r="O387">
            <v>43354.66</v>
          </cell>
          <cell r="P387">
            <v>867093.20000000007</v>
          </cell>
          <cell r="Q387">
            <v>246288.63</v>
          </cell>
          <cell r="R387">
            <v>450000</v>
          </cell>
          <cell r="S387">
            <v>0</v>
          </cell>
          <cell r="T387">
            <v>36646.82</v>
          </cell>
          <cell r="U387">
            <v>732935.45</v>
          </cell>
          <cell r="V387">
            <v>0</v>
          </cell>
          <cell r="W387">
            <v>0</v>
          </cell>
          <cell r="X387">
            <v>0</v>
          </cell>
          <cell r="Y387">
            <v>0.06</v>
          </cell>
          <cell r="Z387">
            <v>0.06</v>
          </cell>
          <cell r="AA387">
            <v>770027.16999999993</v>
          </cell>
          <cell r="AB387">
            <v>750000</v>
          </cell>
          <cell r="AC387">
            <v>0</v>
          </cell>
          <cell r="AD387">
            <v>80001.420000000013</v>
          </cell>
          <cell r="AE387">
            <v>1600028.5899999999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K387" t="str">
            <v>Inês Vital Brasil Lampreia</v>
          </cell>
        </row>
        <row r="388">
          <cell r="A388" t="str">
            <v>984094</v>
          </cell>
          <cell r="B388" t="str">
            <v>Restauração do Arcevo de Filmes de Nelson Pereira dos Santos</v>
          </cell>
          <cell r="C388" t="str">
            <v>Regina Filmes LTDA.</v>
          </cell>
          <cell r="D388" t="str">
            <v>DF</v>
          </cell>
          <cell r="E388" t="str">
            <v>Produção Cinematográfica</v>
          </cell>
          <cell r="F388">
            <v>445</v>
          </cell>
          <cell r="G388">
            <v>38057</v>
          </cell>
          <cell r="H388">
            <v>36089</v>
          </cell>
          <cell r="I388">
            <v>37223</v>
          </cell>
          <cell r="J388">
            <v>38057</v>
          </cell>
          <cell r="K388" t="str">
            <v>Captação Parcial</v>
          </cell>
          <cell r="L388">
            <v>120000.9999</v>
          </cell>
          <cell r="M388">
            <v>1175782.1998999999</v>
          </cell>
          <cell r="N388">
            <v>0</v>
          </cell>
          <cell r="O388">
            <v>0</v>
          </cell>
          <cell r="P388">
            <v>1295783.1997999998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120000.9999</v>
          </cell>
          <cell r="AB388">
            <v>1175782.1998999999</v>
          </cell>
          <cell r="AC388">
            <v>0</v>
          </cell>
          <cell r="AD388">
            <v>0</v>
          </cell>
          <cell r="AE388">
            <v>1295783.1997999998</v>
          </cell>
          <cell r="AF388">
            <v>0</v>
          </cell>
          <cell r="AG388">
            <v>213722</v>
          </cell>
          <cell r="AH388">
            <v>0</v>
          </cell>
          <cell r="AI388">
            <v>213722</v>
          </cell>
          <cell r="AJ388">
            <v>2122219350</v>
          </cell>
          <cell r="AK388" t="str">
            <v>Márcia Sant'Anna Pereira dos Santos</v>
          </cell>
        </row>
        <row r="389">
          <cell r="A389" t="str">
            <v>984920</v>
          </cell>
          <cell r="B389" t="str">
            <v>Escola Darcy Ribeiro</v>
          </cell>
          <cell r="C389" t="str">
            <v>Empresa Brasileira de Correios e Telégrafos</v>
          </cell>
          <cell r="D389" t="str">
            <v>DF</v>
          </cell>
          <cell r="E389" t="str">
            <v>Infra-estrutura Técnica Audiovisual</v>
          </cell>
          <cell r="F389">
            <v>457</v>
          </cell>
          <cell r="G389">
            <v>38057</v>
          </cell>
          <cell r="H389">
            <v>35999</v>
          </cell>
          <cell r="I389" t="str">
            <v>Não houve</v>
          </cell>
          <cell r="J389">
            <v>38057</v>
          </cell>
          <cell r="K389" t="str">
            <v>Captação Parcial</v>
          </cell>
          <cell r="L389">
            <v>2520000</v>
          </cell>
          <cell r="M389">
            <v>0</v>
          </cell>
          <cell r="N389">
            <v>0</v>
          </cell>
          <cell r="O389">
            <v>0</v>
          </cell>
          <cell r="P389">
            <v>2520000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2520000</v>
          </cell>
          <cell r="AB389">
            <v>0</v>
          </cell>
          <cell r="AC389">
            <v>0</v>
          </cell>
          <cell r="AD389">
            <v>0</v>
          </cell>
          <cell r="AE389">
            <v>2520000</v>
          </cell>
          <cell r="AF389">
            <v>2267260</v>
          </cell>
          <cell r="AG389">
            <v>0</v>
          </cell>
          <cell r="AH389">
            <v>0</v>
          </cell>
          <cell r="AI389">
            <v>2267260</v>
          </cell>
          <cell r="AJ389">
            <v>614262013</v>
          </cell>
          <cell r="AK389" t="str">
            <v>Egydio Bianchi</v>
          </cell>
        </row>
        <row r="390">
          <cell r="A390" t="str">
            <v>040014</v>
          </cell>
          <cell r="B390" t="str">
            <v>A ALMA GUARANI</v>
          </cell>
          <cell r="C390" t="str">
            <v>TVE  Rádio Educativa de Mato Grosso do Sul</v>
          </cell>
          <cell r="D390" t="str">
            <v>MG</v>
          </cell>
          <cell r="E390" t="str">
            <v>Rádio/Tvs Educativa</v>
          </cell>
          <cell r="F390">
            <v>62</v>
          </cell>
          <cell r="G390">
            <v>38058</v>
          </cell>
          <cell r="H390">
            <v>38058</v>
          </cell>
          <cell r="I390" t="str">
            <v>Não houve</v>
          </cell>
          <cell r="J390" t="str">
            <v>-</v>
          </cell>
          <cell r="K390" t="str">
            <v>Aguarda Captação de Recursos</v>
          </cell>
          <cell r="L390">
            <v>241315</v>
          </cell>
          <cell r="M390">
            <v>0</v>
          </cell>
          <cell r="N390">
            <v>0</v>
          </cell>
          <cell r="O390">
            <v>0</v>
          </cell>
          <cell r="P390">
            <v>241315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241315</v>
          </cell>
          <cell r="AB390">
            <v>0</v>
          </cell>
          <cell r="AC390">
            <v>0</v>
          </cell>
          <cell r="AD390">
            <v>0</v>
          </cell>
          <cell r="AE390">
            <v>241315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K390" t="str">
            <v>João Bosco de Castro Martins</v>
          </cell>
        </row>
        <row r="391">
          <cell r="A391" t="str">
            <v>023646</v>
          </cell>
          <cell r="B391" t="str">
            <v>Vôo Cego Rumo Sul</v>
          </cell>
          <cell r="C391" t="str">
            <v>Luz XXI Cine Vídeo LTDA.</v>
          </cell>
          <cell r="D391" t="str">
            <v>SP</v>
          </cell>
          <cell r="E391" t="str">
            <v>Produção Televisiva</v>
          </cell>
          <cell r="F391">
            <v>127</v>
          </cell>
          <cell r="G391">
            <v>38058</v>
          </cell>
          <cell r="H391">
            <v>37305</v>
          </cell>
          <cell r="I391" t="str">
            <v>Não houve</v>
          </cell>
          <cell r="J391">
            <v>38058</v>
          </cell>
          <cell r="K391" t="str">
            <v>Captação Parcial</v>
          </cell>
          <cell r="L391">
            <v>312167.95</v>
          </cell>
          <cell r="M391">
            <v>0</v>
          </cell>
          <cell r="N391">
            <v>0</v>
          </cell>
          <cell r="O391">
            <v>200000</v>
          </cell>
          <cell r="P391">
            <v>512167.95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312167.95</v>
          </cell>
          <cell r="AB391">
            <v>0</v>
          </cell>
          <cell r="AC391">
            <v>0</v>
          </cell>
          <cell r="AD391">
            <v>200000</v>
          </cell>
          <cell r="AE391">
            <v>512167.95</v>
          </cell>
          <cell r="AF391">
            <v>20000</v>
          </cell>
          <cell r="AG391">
            <v>0</v>
          </cell>
          <cell r="AH391">
            <v>0</v>
          </cell>
          <cell r="AI391">
            <v>20000</v>
          </cell>
          <cell r="AJ391" t="str">
            <v>11-37219630</v>
          </cell>
          <cell r="AK391" t="str">
            <v>Hermano Penna</v>
          </cell>
        </row>
        <row r="392">
          <cell r="A392" t="str">
            <v>024277</v>
          </cell>
          <cell r="B392" t="str">
            <v xml:space="preserve">Mátria </v>
          </cell>
          <cell r="C392" t="str">
            <v>Bossa Produções LTDA.</v>
          </cell>
          <cell r="D392" t="str">
            <v>RJ</v>
          </cell>
          <cell r="E392" t="str">
            <v>Produção Cinematográfica</v>
          </cell>
          <cell r="F392">
            <v>223</v>
          </cell>
          <cell r="G392">
            <v>38058</v>
          </cell>
          <cell r="H392">
            <v>37839</v>
          </cell>
          <cell r="I392" t="str">
            <v>Não houve</v>
          </cell>
          <cell r="J392">
            <v>38058</v>
          </cell>
          <cell r="K392" t="str">
            <v>Aguarda Captação de Recursos</v>
          </cell>
          <cell r="L392">
            <v>5045262.18</v>
          </cell>
          <cell r="M392">
            <v>3000000</v>
          </cell>
          <cell r="N392">
            <v>0</v>
          </cell>
          <cell r="O392">
            <v>423434.85</v>
          </cell>
          <cell r="P392">
            <v>8468697.0299999993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5045262.18</v>
          </cell>
          <cell r="AB392">
            <v>3000000</v>
          </cell>
          <cell r="AC392">
            <v>0</v>
          </cell>
          <cell r="AD392">
            <v>423434.85</v>
          </cell>
          <cell r="AE392">
            <v>8468697.0299999993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 t="str">
            <v>21-2578-1370</v>
          </cell>
          <cell r="AK392" t="str">
            <v>Helio Pitanga Marques da Silva</v>
          </cell>
        </row>
        <row r="393">
          <cell r="A393" t="str">
            <v>030031</v>
          </cell>
          <cell r="B393" t="str">
            <v>SOMBRA E DESEJO</v>
          </cell>
          <cell r="C393" t="str">
            <v>Parpadeo Cinema e Vídeo LTDA.</v>
          </cell>
          <cell r="D393" t="str">
            <v>MG</v>
          </cell>
          <cell r="E393" t="str">
            <v>Exibição Cinematográfica</v>
          </cell>
          <cell r="F393">
            <v>246</v>
          </cell>
          <cell r="G393">
            <v>38058</v>
          </cell>
          <cell r="H393">
            <v>37859</v>
          </cell>
          <cell r="I393" t="str">
            <v>Não houve</v>
          </cell>
          <cell r="J393">
            <v>38058</v>
          </cell>
          <cell r="K393" t="str">
            <v>Aguarda Captação de Recursos</v>
          </cell>
          <cell r="L393">
            <v>250905</v>
          </cell>
          <cell r="M393">
            <v>600000</v>
          </cell>
          <cell r="N393">
            <v>0</v>
          </cell>
          <cell r="O393">
            <v>44785.08</v>
          </cell>
          <cell r="P393">
            <v>895690.08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250905</v>
          </cell>
          <cell r="AB393">
            <v>600000</v>
          </cell>
          <cell r="AC393">
            <v>0</v>
          </cell>
          <cell r="AD393">
            <v>44785.08</v>
          </cell>
          <cell r="AE393">
            <v>895690.08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3133441008</v>
          </cell>
          <cell r="AK393" t="str">
            <v>Antônio Claudio Costa Val do Rosário</v>
          </cell>
        </row>
        <row r="394">
          <cell r="A394" t="str">
            <v>030114</v>
          </cell>
          <cell r="B394" t="str">
            <v>Pelada O Brasil em Campo</v>
          </cell>
          <cell r="C394" t="str">
            <v>DUETO FILMES E PARTICIPAÇÔES LTDA.</v>
          </cell>
          <cell r="D394" t="str">
            <v>RJ</v>
          </cell>
          <cell r="E394" t="str">
            <v>Exibição Cinematográfica</v>
          </cell>
          <cell r="F394">
            <v>284</v>
          </cell>
          <cell r="G394">
            <v>38058</v>
          </cell>
          <cell r="H394">
            <v>37855</v>
          </cell>
          <cell r="I394" t="str">
            <v>Não houve</v>
          </cell>
          <cell r="J394">
            <v>38058</v>
          </cell>
          <cell r="K394" t="str">
            <v>Aguarda Captação de Recursos</v>
          </cell>
          <cell r="L394">
            <v>525247.43000000005</v>
          </cell>
          <cell r="M394">
            <v>975459</v>
          </cell>
          <cell r="N394">
            <v>0</v>
          </cell>
          <cell r="O394">
            <v>78985.100000000006</v>
          </cell>
          <cell r="P394">
            <v>1579691.5300000003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525247.43000000005</v>
          </cell>
          <cell r="AB394">
            <v>975459</v>
          </cell>
          <cell r="AC394">
            <v>0</v>
          </cell>
          <cell r="AD394">
            <v>78985.100000000006</v>
          </cell>
          <cell r="AE394">
            <v>1579691.5300000003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 t="str">
            <v>2512 8707</v>
          </cell>
          <cell r="AK394" t="str">
            <v>Monique Gardemberg</v>
          </cell>
        </row>
        <row r="395">
          <cell r="A395" t="str">
            <v>030134</v>
          </cell>
          <cell r="B395" t="str">
            <v>BOSSA NOVA FOREVER - SÉRIE</v>
          </cell>
          <cell r="C395" t="str">
            <v>Bossa Produções LTDA.</v>
          </cell>
          <cell r="D395" t="str">
            <v>RJ</v>
          </cell>
          <cell r="E395" t="str">
            <v>Produção Cinematográfica</v>
          </cell>
          <cell r="F395">
            <v>297</v>
          </cell>
          <cell r="G395">
            <v>38058</v>
          </cell>
          <cell r="H395">
            <v>37862</v>
          </cell>
          <cell r="I395" t="str">
            <v>Não houve</v>
          </cell>
          <cell r="J395">
            <v>38058</v>
          </cell>
          <cell r="K395" t="str">
            <v>Aguarda Captação de Recursos</v>
          </cell>
          <cell r="L395">
            <v>1215873.1399999999</v>
          </cell>
          <cell r="M395">
            <v>0</v>
          </cell>
          <cell r="N395">
            <v>0</v>
          </cell>
          <cell r="O395">
            <v>63993.33</v>
          </cell>
          <cell r="P395">
            <v>1279866.47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1215873.1399999999</v>
          </cell>
          <cell r="AB395">
            <v>0</v>
          </cell>
          <cell r="AC395">
            <v>0</v>
          </cell>
          <cell r="AD395">
            <v>63993.33</v>
          </cell>
          <cell r="AE395">
            <v>1279866.47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 t="str">
            <v>21-2578-1370</v>
          </cell>
          <cell r="AK395" t="str">
            <v>Helio Pitanga Marques da Silva</v>
          </cell>
        </row>
        <row r="396">
          <cell r="A396" t="str">
            <v>030260</v>
          </cell>
          <cell r="B396" t="str">
            <v>QUIXOTE NAS TREVAS</v>
          </cell>
          <cell r="C396" t="str">
            <v>Bossa Produções LTDA.</v>
          </cell>
          <cell r="D396" t="str">
            <v>RJ</v>
          </cell>
          <cell r="E396" t="str">
            <v>Produção Cinematográfica</v>
          </cell>
          <cell r="F396">
            <v>376</v>
          </cell>
          <cell r="G396">
            <v>38058</v>
          </cell>
          <cell r="H396">
            <v>37925</v>
          </cell>
          <cell r="I396" t="str">
            <v>Não houve</v>
          </cell>
          <cell r="J396">
            <v>38058</v>
          </cell>
          <cell r="K396" t="str">
            <v>Aguarda Captação de Recursos</v>
          </cell>
          <cell r="L396">
            <v>300009</v>
          </cell>
          <cell r="M396">
            <v>150000</v>
          </cell>
          <cell r="N396">
            <v>0</v>
          </cell>
          <cell r="O396">
            <v>23689.919999999998</v>
          </cell>
          <cell r="P396">
            <v>473698.92</v>
          </cell>
          <cell r="Q396">
            <v>0</v>
          </cell>
          <cell r="R396">
            <v>150099</v>
          </cell>
          <cell r="S396">
            <v>0</v>
          </cell>
          <cell r="T396">
            <v>0</v>
          </cell>
          <cell r="U396">
            <v>150099</v>
          </cell>
          <cell r="V396">
            <v>150099</v>
          </cell>
          <cell r="W396">
            <v>0</v>
          </cell>
          <cell r="X396">
            <v>0</v>
          </cell>
          <cell r="Y396">
            <v>0</v>
          </cell>
          <cell r="Z396">
            <v>150099</v>
          </cell>
          <cell r="AA396">
            <v>149910</v>
          </cell>
          <cell r="AB396">
            <v>300099</v>
          </cell>
          <cell r="AC396">
            <v>0</v>
          </cell>
          <cell r="AD396">
            <v>23689.919999999998</v>
          </cell>
          <cell r="AE396">
            <v>473698.91999999993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 t="str">
            <v>21-2578-1370</v>
          </cell>
          <cell r="AK396" t="str">
            <v>Helio Pitanga Marques da Silva</v>
          </cell>
        </row>
        <row r="397">
          <cell r="A397" t="str">
            <v>030270</v>
          </cell>
          <cell r="B397" t="str">
            <v>Esse nosso olhar</v>
          </cell>
          <cell r="C397" t="str">
            <v>Corisco Filmes LTDA.</v>
          </cell>
          <cell r="D397" t="str">
            <v>RJ</v>
          </cell>
          <cell r="E397" t="str">
            <v>Produção Televisiva</v>
          </cell>
          <cell r="F397">
            <v>385</v>
          </cell>
          <cell r="G397">
            <v>38058</v>
          </cell>
          <cell r="H397">
            <v>37977</v>
          </cell>
          <cell r="I397" t="str">
            <v>Não houve</v>
          </cell>
          <cell r="J397">
            <v>38058</v>
          </cell>
          <cell r="K397" t="str">
            <v>Aguarda Captação de Recursos</v>
          </cell>
          <cell r="L397">
            <v>523184.99</v>
          </cell>
          <cell r="M397">
            <v>0</v>
          </cell>
          <cell r="N397">
            <v>0</v>
          </cell>
          <cell r="O397">
            <v>27536.05</v>
          </cell>
          <cell r="P397">
            <v>550721.04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523184.99</v>
          </cell>
          <cell r="AB397">
            <v>0</v>
          </cell>
          <cell r="AC397">
            <v>0</v>
          </cell>
          <cell r="AD397">
            <v>27536.05</v>
          </cell>
          <cell r="AE397">
            <v>550721.04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 t="str">
            <v>21 24220640</v>
          </cell>
          <cell r="AK397" t="str">
            <v>Roberto Marchon Lemos de Moura</v>
          </cell>
        </row>
        <row r="398">
          <cell r="A398" t="str">
            <v>030271</v>
          </cell>
          <cell r="B398" t="str">
            <v>MESTRES DO FUTEBOL</v>
          </cell>
          <cell r="C398" t="str">
            <v>Corisco Filmes LTDA.</v>
          </cell>
          <cell r="D398" t="str">
            <v>RJ</v>
          </cell>
          <cell r="E398" t="str">
            <v>Videofonográfica</v>
          </cell>
          <cell r="F398">
            <v>386</v>
          </cell>
          <cell r="G398">
            <v>38058</v>
          </cell>
          <cell r="H398">
            <v>37972</v>
          </cell>
          <cell r="I398" t="str">
            <v>Não houve</v>
          </cell>
          <cell r="J398">
            <v>38058</v>
          </cell>
          <cell r="K398" t="str">
            <v>Aguarda Captação de Recursos</v>
          </cell>
          <cell r="L398">
            <v>559481.64</v>
          </cell>
          <cell r="M398">
            <v>0</v>
          </cell>
          <cell r="N398">
            <v>0</v>
          </cell>
          <cell r="O398">
            <v>29446.400000000001</v>
          </cell>
          <cell r="P398">
            <v>588928.04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559481.64</v>
          </cell>
          <cell r="AB398">
            <v>0</v>
          </cell>
          <cell r="AC398">
            <v>0</v>
          </cell>
          <cell r="AD398">
            <v>29446.400000000001</v>
          </cell>
          <cell r="AE398">
            <v>588928.04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 t="str">
            <v>21 24220640</v>
          </cell>
          <cell r="AK398" t="str">
            <v>Roberto Marchon Lemos de Moura</v>
          </cell>
        </row>
        <row r="399">
          <cell r="A399" t="str">
            <v>951138</v>
          </cell>
          <cell r="B399" t="str">
            <v>Chatô-O Rei do Brasil</v>
          </cell>
          <cell r="C399" t="str">
            <v>Guilherme Fontes Filmes LTDA.</v>
          </cell>
          <cell r="D399" t="str">
            <v>RJ</v>
          </cell>
          <cell r="E399" t="str">
            <v>Produção Cinematográfica</v>
          </cell>
          <cell r="F399">
            <v>425</v>
          </cell>
          <cell r="G399">
            <v>38058</v>
          </cell>
          <cell r="H399">
            <v>35044</v>
          </cell>
          <cell r="I399">
            <v>35688</v>
          </cell>
          <cell r="J399">
            <v>38058</v>
          </cell>
          <cell r="K399" t="str">
            <v>Captação Parcial</v>
          </cell>
          <cell r="L399">
            <v>6634976</v>
          </cell>
          <cell r="M399">
            <v>3000000</v>
          </cell>
          <cell r="N399">
            <v>0</v>
          </cell>
          <cell r="O399">
            <v>0</v>
          </cell>
          <cell r="P399">
            <v>9634976</v>
          </cell>
          <cell r="Q399">
            <v>2955785.2</v>
          </cell>
          <cell r="R399">
            <v>0</v>
          </cell>
          <cell r="S399">
            <v>0</v>
          </cell>
          <cell r="T399">
            <v>0</v>
          </cell>
          <cell r="U399">
            <v>2955785.2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9590761.1999999993</v>
          </cell>
          <cell r="AB399">
            <v>3000000</v>
          </cell>
          <cell r="AC399">
            <v>0</v>
          </cell>
          <cell r="AD399">
            <v>0</v>
          </cell>
          <cell r="AE399">
            <v>12590761.199999999</v>
          </cell>
          <cell r="AF399">
            <v>5640999.9938000003</v>
          </cell>
          <cell r="AG399">
            <v>3000000</v>
          </cell>
          <cell r="AH399">
            <v>0</v>
          </cell>
          <cell r="AI399">
            <v>8640999.9937999994</v>
          </cell>
          <cell r="AJ399" t="str">
            <v>21-5397124</v>
          </cell>
          <cell r="AK399" t="str">
            <v>Guilherme Machado Cardoso Fontes</v>
          </cell>
        </row>
        <row r="400">
          <cell r="A400" t="str">
            <v>993662</v>
          </cell>
          <cell r="B400" t="str">
            <v>Extremo Sul</v>
          </cell>
          <cell r="C400" t="str">
            <v>Mônica Schmiedt Produções LTDA.</v>
          </cell>
          <cell r="D400" t="str">
            <v>RS</v>
          </cell>
          <cell r="E400" t="str">
            <v>Produção Cinematográfica</v>
          </cell>
          <cell r="F400">
            <v>473</v>
          </cell>
          <cell r="G400">
            <v>38058</v>
          </cell>
          <cell r="H400">
            <v>36446</v>
          </cell>
          <cell r="I400">
            <v>37266</v>
          </cell>
          <cell r="J400">
            <v>38058</v>
          </cell>
          <cell r="K400" t="str">
            <v>Captação Parcial</v>
          </cell>
          <cell r="L400">
            <v>0</v>
          </cell>
          <cell r="M400">
            <v>2023915.53</v>
          </cell>
          <cell r="N400">
            <v>0</v>
          </cell>
          <cell r="O400">
            <v>0</v>
          </cell>
          <cell r="P400">
            <v>2023915.53</v>
          </cell>
          <cell r="Q400">
            <v>0</v>
          </cell>
          <cell r="R400">
            <v>0</v>
          </cell>
          <cell r="S400">
            <v>151223.66</v>
          </cell>
          <cell r="T400">
            <v>1209470.42</v>
          </cell>
          <cell r="U400">
            <v>1360694.0799999998</v>
          </cell>
          <cell r="V400">
            <v>0</v>
          </cell>
          <cell r="W400">
            <v>151223.66</v>
          </cell>
          <cell r="X400">
            <v>0</v>
          </cell>
          <cell r="Y400">
            <v>0</v>
          </cell>
          <cell r="Z400">
            <v>151223.66</v>
          </cell>
          <cell r="AA400">
            <v>0</v>
          </cell>
          <cell r="AB400">
            <v>1872691.87</v>
          </cell>
          <cell r="AC400">
            <v>151223.66</v>
          </cell>
          <cell r="AD400">
            <v>1209470.42</v>
          </cell>
          <cell r="AE400">
            <v>3233385.9499999997</v>
          </cell>
          <cell r="AF400">
            <v>0</v>
          </cell>
          <cell r="AG400">
            <v>1269000</v>
          </cell>
          <cell r="AH400">
            <v>151223.66</v>
          </cell>
          <cell r="AI400">
            <v>1420223.66</v>
          </cell>
          <cell r="AJ400" t="str">
            <v>51-3346.5435</v>
          </cell>
          <cell r="AK400" t="str">
            <v>Mônica Schmiedt</v>
          </cell>
        </row>
        <row r="401">
          <cell r="A401" t="str">
            <v>040047</v>
          </cell>
          <cell r="B401" t="str">
            <v>OS APÓSTOLOS</v>
          </cell>
          <cell r="C401" t="str">
            <v>Diler &amp; Associados LTDA.</v>
          </cell>
          <cell r="D401" t="str">
            <v>RJ</v>
          </cell>
          <cell r="E401" t="str">
            <v>Produção Cinematográfica</v>
          </cell>
          <cell r="F401">
            <v>8</v>
          </cell>
          <cell r="G401">
            <v>38061</v>
          </cell>
          <cell r="H401">
            <v>38061</v>
          </cell>
          <cell r="I401" t="str">
            <v>Não houve</v>
          </cell>
          <cell r="J401" t="str">
            <v>-</v>
          </cell>
          <cell r="K401" t="str">
            <v>Aguarda Captação de Recursos</v>
          </cell>
          <cell r="L401">
            <v>565630</v>
          </cell>
          <cell r="M401">
            <v>2193734</v>
          </cell>
          <cell r="N401">
            <v>3000000</v>
          </cell>
          <cell r="O401">
            <v>303125</v>
          </cell>
          <cell r="P401">
            <v>6062489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565630</v>
          </cell>
          <cell r="AB401">
            <v>2193734</v>
          </cell>
          <cell r="AC401">
            <v>3000000</v>
          </cell>
          <cell r="AD401">
            <v>303125</v>
          </cell>
          <cell r="AE401">
            <v>6062489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 t="str">
            <v>21-2421-1445</v>
          </cell>
          <cell r="AK401" t="str">
            <v>Dilermando Torres Homem Trindade</v>
          </cell>
        </row>
        <row r="402">
          <cell r="A402" t="str">
            <v>040061</v>
          </cell>
          <cell r="B402" t="str">
            <v>MEU TIO MATOU UM CARA</v>
          </cell>
          <cell r="C402" t="str">
            <v>Casa de Cinema de Porto Alegre LTDA.</v>
          </cell>
          <cell r="D402" t="str">
            <v>RS</v>
          </cell>
          <cell r="E402" t="str">
            <v>Produção Cinematográfica</v>
          </cell>
          <cell r="F402">
            <v>12</v>
          </cell>
          <cell r="G402">
            <v>38061</v>
          </cell>
          <cell r="H402">
            <v>38061</v>
          </cell>
          <cell r="I402" t="str">
            <v>Não houve</v>
          </cell>
          <cell r="J402" t="str">
            <v>-</v>
          </cell>
          <cell r="K402" t="str">
            <v>Captação Parcial</v>
          </cell>
          <cell r="L402">
            <v>1350884</v>
          </cell>
          <cell r="M402">
            <v>600000</v>
          </cell>
          <cell r="N402">
            <v>3000000</v>
          </cell>
          <cell r="O402">
            <v>271493.86</v>
          </cell>
          <cell r="P402">
            <v>5222377.8600000003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1350884</v>
          </cell>
          <cell r="AB402">
            <v>600000</v>
          </cell>
          <cell r="AC402">
            <v>3000000</v>
          </cell>
          <cell r="AD402">
            <v>271493.86</v>
          </cell>
          <cell r="AE402">
            <v>5222377.8600000003</v>
          </cell>
          <cell r="AF402">
            <v>0</v>
          </cell>
          <cell r="AG402">
            <v>0</v>
          </cell>
          <cell r="AH402">
            <v>2319664.13</v>
          </cell>
          <cell r="AI402">
            <v>2319664.13</v>
          </cell>
          <cell r="AJ402" t="str">
            <v>51-3331-3022</v>
          </cell>
          <cell r="AK402" t="str">
            <v>Luciana Tomasi</v>
          </cell>
        </row>
        <row r="403">
          <cell r="A403" t="str">
            <v>040065</v>
          </cell>
          <cell r="B403" t="str">
            <v>DIDI EM QUERO SER CRIANÇA</v>
          </cell>
          <cell r="C403" t="str">
            <v>Diler &amp; Associados LTDA.</v>
          </cell>
          <cell r="D403" t="str">
            <v>RJ</v>
          </cell>
          <cell r="E403" t="str">
            <v>Produção Cinematográfica</v>
          </cell>
          <cell r="F403">
            <v>16</v>
          </cell>
          <cell r="G403">
            <v>38061</v>
          </cell>
          <cell r="H403">
            <v>38061</v>
          </cell>
          <cell r="I403" t="str">
            <v>Não houve</v>
          </cell>
          <cell r="J403" t="str">
            <v>-</v>
          </cell>
          <cell r="K403" t="str">
            <v>Aguarda Captação de Recursos</v>
          </cell>
          <cell r="L403">
            <v>710498</v>
          </cell>
          <cell r="M403">
            <v>2049414</v>
          </cell>
          <cell r="N403">
            <v>2800000</v>
          </cell>
          <cell r="O403">
            <v>292627.15000000002</v>
          </cell>
          <cell r="P403">
            <v>5852539.1500000004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710498</v>
          </cell>
          <cell r="AB403">
            <v>2049414</v>
          </cell>
          <cell r="AC403">
            <v>2800000</v>
          </cell>
          <cell r="AD403">
            <v>292627.15000000002</v>
          </cell>
          <cell r="AE403">
            <v>5852539.1500000004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 t="str">
            <v>21-2421-1445</v>
          </cell>
          <cell r="AK403" t="str">
            <v>Dilermando Torres Homem Trindade</v>
          </cell>
        </row>
        <row r="404">
          <cell r="A404" t="str">
            <v>030292</v>
          </cell>
          <cell r="B404" t="str">
            <v>O exército de um homem só</v>
          </cell>
          <cell r="C404" t="str">
            <v>Merica Filmes LTDA.</v>
          </cell>
          <cell r="D404" t="str">
            <v>RJ</v>
          </cell>
          <cell r="E404" t="str">
            <v>Produção Cinematográfica</v>
          </cell>
          <cell r="F404">
            <v>38</v>
          </cell>
          <cell r="G404">
            <v>38061</v>
          </cell>
          <cell r="H404">
            <v>38061</v>
          </cell>
          <cell r="I404" t="str">
            <v>Não houve</v>
          </cell>
          <cell r="J404" t="str">
            <v>-</v>
          </cell>
          <cell r="K404" t="str">
            <v>Aguarda Captação de Recursos</v>
          </cell>
          <cell r="L404">
            <v>1671056.23</v>
          </cell>
          <cell r="M404">
            <v>3000000</v>
          </cell>
          <cell r="N404">
            <v>2500000</v>
          </cell>
          <cell r="O404">
            <v>377424.01</v>
          </cell>
          <cell r="P404">
            <v>7548480.2400000002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1671056.23</v>
          </cell>
          <cell r="AB404">
            <v>3000000</v>
          </cell>
          <cell r="AC404">
            <v>2500000</v>
          </cell>
          <cell r="AD404">
            <v>377424.01</v>
          </cell>
          <cell r="AE404">
            <v>7548480.2400000002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K404" t="str">
            <v>Paula Barreto</v>
          </cell>
        </row>
        <row r="405">
          <cell r="A405" t="str">
            <v>030312</v>
          </cell>
          <cell r="B405" t="str">
            <v>VINHAS E HOMENS</v>
          </cell>
          <cell r="C405" t="str">
            <v>SET CINEMA E VÍDEO LTDA.</v>
          </cell>
          <cell r="D405" t="str">
            <v>SC</v>
          </cell>
          <cell r="E405" t="str">
            <v>Produção Televisiva</v>
          </cell>
          <cell r="F405">
            <v>41</v>
          </cell>
          <cell r="G405">
            <v>38061</v>
          </cell>
          <cell r="H405">
            <v>38061</v>
          </cell>
          <cell r="I405" t="str">
            <v>Não houve</v>
          </cell>
          <cell r="J405" t="str">
            <v>-</v>
          </cell>
          <cell r="K405" t="str">
            <v>Aguarda Captação de Recursos</v>
          </cell>
          <cell r="L405">
            <v>382622.91</v>
          </cell>
          <cell r="M405">
            <v>0</v>
          </cell>
          <cell r="N405">
            <v>0</v>
          </cell>
          <cell r="O405">
            <v>20138.05</v>
          </cell>
          <cell r="P405">
            <v>402760.95999999996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382622.91</v>
          </cell>
          <cell r="AB405">
            <v>0</v>
          </cell>
          <cell r="AC405">
            <v>0</v>
          </cell>
          <cell r="AD405">
            <v>20138.05</v>
          </cell>
          <cell r="AE405">
            <v>402760.95999999996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 t="str">
            <v>48 2286522</v>
          </cell>
          <cell r="AK405" t="str">
            <v>Liliane Motta da Silveira</v>
          </cell>
        </row>
        <row r="406">
          <cell r="A406" t="str">
            <v>030349</v>
          </cell>
          <cell r="B406" t="str">
            <v>Avassaladoras - a série</v>
          </cell>
          <cell r="C406" t="str">
            <v xml:space="preserve">Total Entertainment LTDA.  </v>
          </cell>
          <cell r="D406" t="str">
            <v>RJ</v>
          </cell>
          <cell r="E406" t="str">
            <v>Produção Televisiva</v>
          </cell>
          <cell r="F406">
            <v>48</v>
          </cell>
          <cell r="G406">
            <v>38061</v>
          </cell>
          <cell r="H406">
            <v>38061</v>
          </cell>
          <cell r="I406" t="str">
            <v>Não houve</v>
          </cell>
          <cell r="J406" t="str">
            <v>-</v>
          </cell>
          <cell r="K406" t="str">
            <v>Aguarda Captação de Recursos</v>
          </cell>
          <cell r="L406">
            <v>1513189.09</v>
          </cell>
          <cell r="M406">
            <v>0</v>
          </cell>
          <cell r="N406">
            <v>2594038.44</v>
          </cell>
          <cell r="O406">
            <v>216169.87</v>
          </cell>
          <cell r="P406">
            <v>4323397.4000000004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1513189.09</v>
          </cell>
          <cell r="AB406">
            <v>0</v>
          </cell>
          <cell r="AC406">
            <v>2594038.44</v>
          </cell>
          <cell r="AD406">
            <v>216169.87</v>
          </cell>
          <cell r="AE406">
            <v>4323397.4000000004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 t="str">
            <v>21-22951060</v>
          </cell>
          <cell r="AK406" t="str">
            <v>Iafa Britz</v>
          </cell>
        </row>
        <row r="407">
          <cell r="A407" t="str">
            <v>040011</v>
          </cell>
          <cell r="B407" t="str">
            <v>EINSTEIN NO CORCOVADO</v>
          </cell>
          <cell r="C407" t="str">
            <v>Valentim Produções Artísticas LTDA.</v>
          </cell>
          <cell r="D407" t="str">
            <v>RJ</v>
          </cell>
          <cell r="E407" t="str">
            <v>Produção Cinematográfica</v>
          </cell>
          <cell r="F407">
            <v>61</v>
          </cell>
          <cell r="G407">
            <v>38061</v>
          </cell>
          <cell r="H407">
            <v>38061</v>
          </cell>
          <cell r="I407" t="str">
            <v>Não houve</v>
          </cell>
          <cell r="J407" t="str">
            <v>-</v>
          </cell>
          <cell r="K407" t="str">
            <v>Aguarda Captação de Recursos</v>
          </cell>
          <cell r="L407">
            <v>116308</v>
          </cell>
          <cell r="M407">
            <v>200000</v>
          </cell>
          <cell r="N407">
            <v>0</v>
          </cell>
          <cell r="O407">
            <v>16648</v>
          </cell>
          <cell r="P407">
            <v>332956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116308</v>
          </cell>
          <cell r="AB407">
            <v>200000</v>
          </cell>
          <cell r="AC407">
            <v>0</v>
          </cell>
          <cell r="AD407">
            <v>16648</v>
          </cell>
          <cell r="AE407">
            <v>332956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 t="str">
            <v>21-2274-9324</v>
          </cell>
          <cell r="AK407" t="str">
            <v>Haroldo Marinho Barbosa</v>
          </cell>
        </row>
        <row r="408">
          <cell r="A408" t="str">
            <v>030018</v>
          </cell>
          <cell r="B408" t="str">
            <v>Vale-Ingresso Cinema Nacional</v>
          </cell>
          <cell r="C408" t="str">
            <v>Ingresso. Com. S/A</v>
          </cell>
          <cell r="D408" t="str">
            <v>RJ</v>
          </cell>
          <cell r="E408" t="str">
            <v>Distribuição Cinematográfica</v>
          </cell>
          <cell r="F408">
            <v>237</v>
          </cell>
          <cell r="G408">
            <v>38063</v>
          </cell>
          <cell r="H408">
            <v>37867</v>
          </cell>
          <cell r="I408" t="str">
            <v>Não houve</v>
          </cell>
          <cell r="J408">
            <v>38063</v>
          </cell>
          <cell r="K408" t="str">
            <v>Aguarda Captação de Recursos</v>
          </cell>
          <cell r="L408">
            <v>1202272.33</v>
          </cell>
          <cell r="M408">
            <v>0</v>
          </cell>
          <cell r="N408">
            <v>0</v>
          </cell>
          <cell r="O408">
            <v>63277.49</v>
          </cell>
          <cell r="P408">
            <v>1265549.82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1202272.33</v>
          </cell>
          <cell r="AB408">
            <v>0</v>
          </cell>
          <cell r="AC408">
            <v>0</v>
          </cell>
          <cell r="AD408">
            <v>63277.49</v>
          </cell>
          <cell r="AE408">
            <v>1265549.82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 t="str">
            <v>2283-0144</v>
          </cell>
          <cell r="AK408" t="str">
            <v>Jorge Alberto de Faria Reis</v>
          </cell>
        </row>
        <row r="409">
          <cell r="A409" t="str">
            <v>030177</v>
          </cell>
          <cell r="B409" t="str">
            <v>MAESTRO BOCCHINO</v>
          </cell>
          <cell r="C409" t="str">
            <v>Brasiliana Produções Artisticas LTDA.</v>
          </cell>
          <cell r="D409" t="str">
            <v>RJ</v>
          </cell>
          <cell r="E409" t="str">
            <v>Produção Cinematográfica</v>
          </cell>
          <cell r="F409">
            <v>327</v>
          </cell>
          <cell r="G409">
            <v>38063</v>
          </cell>
          <cell r="H409">
            <v>37930</v>
          </cell>
          <cell r="I409" t="str">
            <v>Não houve</v>
          </cell>
          <cell r="J409">
            <v>38063</v>
          </cell>
          <cell r="K409" t="str">
            <v>Aguarda Captação de Recursos</v>
          </cell>
          <cell r="L409">
            <v>0</v>
          </cell>
          <cell r="M409">
            <v>783129.94</v>
          </cell>
          <cell r="N409">
            <v>0</v>
          </cell>
          <cell r="O409">
            <v>42217.37</v>
          </cell>
          <cell r="P409">
            <v>825347.30999999994</v>
          </cell>
          <cell r="Q409">
            <v>383129.94</v>
          </cell>
          <cell r="R409">
            <v>0</v>
          </cell>
          <cell r="S409">
            <v>0</v>
          </cell>
          <cell r="T409">
            <v>0</v>
          </cell>
          <cell r="U409">
            <v>383129.94</v>
          </cell>
          <cell r="V409">
            <v>0</v>
          </cell>
          <cell r="W409">
            <v>383129.94</v>
          </cell>
          <cell r="X409">
            <v>0</v>
          </cell>
          <cell r="Y409">
            <v>0</v>
          </cell>
          <cell r="Z409">
            <v>383129.94</v>
          </cell>
          <cell r="AA409">
            <v>383129.94</v>
          </cell>
          <cell r="AB409">
            <v>399999.99999999994</v>
          </cell>
          <cell r="AC409">
            <v>0</v>
          </cell>
          <cell r="AD409">
            <v>42217.37</v>
          </cell>
          <cell r="AE409">
            <v>825347.31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 t="str">
            <v>21-2869543</v>
          </cell>
          <cell r="AK409" t="str">
            <v>Regina Martinho Da Rocha</v>
          </cell>
        </row>
        <row r="410">
          <cell r="A410" t="str">
            <v>030222</v>
          </cell>
          <cell r="B410" t="str">
            <v>Gavião, o cangaceiro que perdeu a cabeça</v>
          </cell>
          <cell r="C410" t="str">
            <v>Grupo Novo de Cinema e TV LTDA.</v>
          </cell>
          <cell r="D410" t="str">
            <v>RJ</v>
          </cell>
          <cell r="E410" t="str">
            <v>Produção Cinematográfica</v>
          </cell>
          <cell r="F410">
            <v>353</v>
          </cell>
          <cell r="G410">
            <v>38063</v>
          </cell>
          <cell r="H410">
            <v>37918</v>
          </cell>
          <cell r="I410">
            <v>38071</v>
          </cell>
          <cell r="J410">
            <v>38063</v>
          </cell>
          <cell r="K410" t="str">
            <v>Captação Parcial</v>
          </cell>
          <cell r="L410">
            <v>0</v>
          </cell>
          <cell r="M410">
            <v>2946086</v>
          </cell>
          <cell r="N410">
            <v>0</v>
          </cell>
          <cell r="O410">
            <v>155057.71</v>
          </cell>
          <cell r="P410">
            <v>3101143.71</v>
          </cell>
          <cell r="Q410">
            <v>0</v>
          </cell>
          <cell r="R410">
            <v>0</v>
          </cell>
          <cell r="S410">
            <v>0</v>
          </cell>
          <cell r="T410">
            <v>460000</v>
          </cell>
          <cell r="U410">
            <v>460000</v>
          </cell>
          <cell r="V410">
            <v>0</v>
          </cell>
          <cell r="W410">
            <v>460000</v>
          </cell>
          <cell r="X410">
            <v>0</v>
          </cell>
          <cell r="Y410">
            <v>0</v>
          </cell>
          <cell r="Z410">
            <v>460000</v>
          </cell>
          <cell r="AA410">
            <v>0</v>
          </cell>
          <cell r="AB410">
            <v>2486086</v>
          </cell>
          <cell r="AC410">
            <v>0</v>
          </cell>
          <cell r="AD410">
            <v>615057.71</v>
          </cell>
          <cell r="AE410">
            <v>3101143.71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 t="str">
            <v>21-25391538</v>
          </cell>
          <cell r="AK410" t="str">
            <v>Tarcísio Teixeira Vidigal</v>
          </cell>
        </row>
        <row r="411">
          <cell r="A411" t="str">
            <v>011959</v>
          </cell>
          <cell r="B411" t="str">
            <v>Projeto Veredas</v>
          </cell>
          <cell r="C411" t="str">
            <v>Otávio Muniz da Silva Filho</v>
          </cell>
          <cell r="D411" t="str">
            <v>MG</v>
          </cell>
          <cell r="E411" t="str">
            <v>Produção Televisiva</v>
          </cell>
          <cell r="F411">
            <v>520</v>
          </cell>
          <cell r="G411">
            <v>38063</v>
          </cell>
          <cell r="H411">
            <v>37256</v>
          </cell>
          <cell r="I411" t="str">
            <v>Não houve</v>
          </cell>
          <cell r="J411">
            <v>38063</v>
          </cell>
          <cell r="K411" t="str">
            <v>Captação Parcial</v>
          </cell>
          <cell r="L411">
            <v>508350</v>
          </cell>
          <cell r="M411">
            <v>0</v>
          </cell>
          <cell r="N411">
            <v>0</v>
          </cell>
          <cell r="O411">
            <v>0</v>
          </cell>
          <cell r="P411">
            <v>508350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508350</v>
          </cell>
          <cell r="AB411">
            <v>0</v>
          </cell>
          <cell r="AC411">
            <v>0</v>
          </cell>
          <cell r="AD411">
            <v>0</v>
          </cell>
          <cell r="AE411">
            <v>508350</v>
          </cell>
          <cell r="AF411">
            <v>75000</v>
          </cell>
          <cell r="AG411">
            <v>0</v>
          </cell>
          <cell r="AH411">
            <v>0</v>
          </cell>
          <cell r="AI411">
            <v>75000</v>
          </cell>
          <cell r="AJ411" t="str">
            <v xml:space="preserve"> </v>
          </cell>
          <cell r="AK411" t="str">
            <v xml:space="preserve"> </v>
          </cell>
        </row>
        <row r="412">
          <cell r="A412" t="str">
            <v>040050</v>
          </cell>
          <cell r="B412" t="str">
            <v>BOM DIA COMPANHEIRO</v>
          </cell>
          <cell r="C412" t="str">
            <v>Griffith Produções Cinematograficas LTDA.</v>
          </cell>
          <cell r="D412" t="str">
            <v>SP</v>
          </cell>
          <cell r="E412" t="str">
            <v>Produção Cinematográfica</v>
          </cell>
          <cell r="F412">
            <v>9</v>
          </cell>
          <cell r="G412">
            <v>38065</v>
          </cell>
          <cell r="H412">
            <v>38065</v>
          </cell>
          <cell r="I412" t="str">
            <v>Não houve</v>
          </cell>
          <cell r="J412" t="str">
            <v>-</v>
          </cell>
          <cell r="K412" t="str">
            <v>Aguarda Captação de Recursos</v>
          </cell>
          <cell r="L412">
            <v>1090769.02</v>
          </cell>
          <cell r="M412">
            <v>0</v>
          </cell>
          <cell r="N412">
            <v>0</v>
          </cell>
          <cell r="O412">
            <v>0</v>
          </cell>
          <cell r="P412">
            <v>1090769.02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1090769.02</v>
          </cell>
          <cell r="AB412">
            <v>0</v>
          </cell>
          <cell r="AC412">
            <v>0</v>
          </cell>
          <cell r="AD412">
            <v>0</v>
          </cell>
          <cell r="AE412">
            <v>1090769.02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 t="str">
            <v>11-55390955</v>
          </cell>
          <cell r="AK412" t="str">
            <v>Antonio Ferreira de Souza Filho</v>
          </cell>
        </row>
        <row r="413">
          <cell r="A413" t="str">
            <v>023930</v>
          </cell>
          <cell r="B413" t="str">
            <v>Antônia</v>
          </cell>
          <cell r="C413" t="str">
            <v>No Coração da Selva Produções Artísticas Ltda.</v>
          </cell>
          <cell r="D413" t="str">
            <v>SP</v>
          </cell>
          <cell r="E413" t="str">
            <v>Produção Cinematográfica</v>
          </cell>
          <cell r="F413">
            <v>158</v>
          </cell>
          <cell r="G413">
            <v>38065</v>
          </cell>
          <cell r="H413">
            <v>37468</v>
          </cell>
          <cell r="I413" t="str">
            <v>Não houve</v>
          </cell>
          <cell r="J413">
            <v>38065</v>
          </cell>
          <cell r="K413" t="str">
            <v>Aguarda Captação de Recursos</v>
          </cell>
          <cell r="L413">
            <v>823817.74</v>
          </cell>
          <cell r="M413">
            <v>823817.74</v>
          </cell>
          <cell r="N413">
            <v>0</v>
          </cell>
          <cell r="O413">
            <v>86717.66</v>
          </cell>
          <cell r="P413">
            <v>1734353.14</v>
          </cell>
          <cell r="Q413">
            <v>236182.26</v>
          </cell>
          <cell r="R413">
            <v>0</v>
          </cell>
          <cell r="S413">
            <v>0</v>
          </cell>
          <cell r="T413">
            <v>460000</v>
          </cell>
          <cell r="U413">
            <v>696182.26</v>
          </cell>
          <cell r="V413">
            <v>460000</v>
          </cell>
          <cell r="W413">
            <v>236182.26</v>
          </cell>
          <cell r="X413">
            <v>0</v>
          </cell>
          <cell r="Y413">
            <v>0</v>
          </cell>
          <cell r="Z413">
            <v>696182.26</v>
          </cell>
          <cell r="AA413">
            <v>600000</v>
          </cell>
          <cell r="AB413">
            <v>587635.48</v>
          </cell>
          <cell r="AC413">
            <v>0</v>
          </cell>
          <cell r="AD413">
            <v>546717.66</v>
          </cell>
          <cell r="AE413">
            <v>1734353.14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 t="str">
            <v>11-38195550</v>
          </cell>
          <cell r="AK413" t="str">
            <v>Tata Amaral</v>
          </cell>
        </row>
        <row r="414">
          <cell r="A414" t="str">
            <v>024017</v>
          </cell>
          <cell r="B414" t="str">
            <v>SAL DE PRATA ( Ex Roteiros Encontrados num Computador)</v>
          </cell>
          <cell r="C414" t="str">
            <v>Casa de Cinema de Porto Alegre LTDA.</v>
          </cell>
          <cell r="D414" t="str">
            <v>RS</v>
          </cell>
          <cell r="E414" t="str">
            <v>Produção Cinematográfica</v>
          </cell>
          <cell r="F414">
            <v>177</v>
          </cell>
          <cell r="G414">
            <v>38065</v>
          </cell>
          <cell r="H414">
            <v>37557</v>
          </cell>
          <cell r="I414">
            <v>38072</v>
          </cell>
          <cell r="J414">
            <v>38065</v>
          </cell>
          <cell r="K414" t="str">
            <v>Captação Parcial</v>
          </cell>
          <cell r="L414">
            <v>0</v>
          </cell>
          <cell r="M414">
            <v>1328423.3999999999</v>
          </cell>
          <cell r="N414">
            <v>0</v>
          </cell>
          <cell r="O414">
            <v>663945.02</v>
          </cell>
          <cell r="P414">
            <v>1992368.42</v>
          </cell>
          <cell r="Q414">
            <v>0</v>
          </cell>
          <cell r="R414">
            <v>0</v>
          </cell>
          <cell r="S414">
            <v>0</v>
          </cell>
          <cell r="T414">
            <v>460000</v>
          </cell>
          <cell r="U414">
            <v>460000</v>
          </cell>
          <cell r="V414">
            <v>0</v>
          </cell>
          <cell r="W414">
            <v>460000</v>
          </cell>
          <cell r="X414">
            <v>0</v>
          </cell>
          <cell r="Y414">
            <v>0</v>
          </cell>
          <cell r="Z414">
            <v>460000</v>
          </cell>
          <cell r="AA414">
            <v>0</v>
          </cell>
          <cell r="AB414">
            <v>868423.39999999991</v>
          </cell>
          <cell r="AC414">
            <v>0</v>
          </cell>
          <cell r="AD414">
            <v>1123945.02</v>
          </cell>
          <cell r="AE414">
            <v>1992368.42</v>
          </cell>
          <cell r="AF414">
            <v>0</v>
          </cell>
          <cell r="AG414">
            <v>847520</v>
          </cell>
          <cell r="AH414">
            <v>0</v>
          </cell>
          <cell r="AI414">
            <v>847520</v>
          </cell>
          <cell r="AJ414" t="str">
            <v>51-3331-3022</v>
          </cell>
          <cell r="AK414" t="str">
            <v>Luciana Tomasi</v>
          </cell>
        </row>
        <row r="415">
          <cell r="A415" t="str">
            <v>030143</v>
          </cell>
          <cell r="B415" t="str">
            <v>samba de raiz</v>
          </cell>
          <cell r="C415" t="str">
            <v>BORBOREMA PRODUÇÕES E ARTE LTDA.</v>
          </cell>
          <cell r="D415" t="str">
            <v>RJ</v>
          </cell>
          <cell r="E415" t="str">
            <v>Produção Cinematográfica</v>
          </cell>
          <cell r="F415">
            <v>305</v>
          </cell>
          <cell r="G415">
            <v>38065</v>
          </cell>
          <cell r="H415">
            <v>37872</v>
          </cell>
          <cell r="I415" t="str">
            <v>Não houve</v>
          </cell>
          <cell r="J415">
            <v>38065</v>
          </cell>
          <cell r="K415" t="str">
            <v>Aguarda Captação de Recursos</v>
          </cell>
          <cell r="L415">
            <v>300000</v>
          </cell>
          <cell r="M415">
            <v>450000</v>
          </cell>
          <cell r="N415">
            <v>0</v>
          </cell>
          <cell r="O415">
            <v>155938.25</v>
          </cell>
          <cell r="P415">
            <v>905938.25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300000</v>
          </cell>
          <cell r="AB415">
            <v>450000</v>
          </cell>
          <cell r="AC415">
            <v>0</v>
          </cell>
          <cell r="AD415">
            <v>155938.25</v>
          </cell>
          <cell r="AE415">
            <v>905938.25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 t="str">
            <v>2535 4184</v>
          </cell>
          <cell r="AK415" t="str">
            <v>MARTA LÚCIA FERREIRA PASSOS</v>
          </cell>
        </row>
        <row r="416">
          <cell r="A416" t="str">
            <v>040034</v>
          </cell>
          <cell r="B416" t="str">
            <v>DE OLHO NO BRASIL</v>
          </cell>
          <cell r="C416" t="str">
            <v>Bang Bang Filmes e Produções LTDA.</v>
          </cell>
          <cell r="D416" t="str">
            <v>RJ</v>
          </cell>
          <cell r="E416" t="str">
            <v>Rádio/Tvs Educativa</v>
          </cell>
          <cell r="F416">
            <v>72</v>
          </cell>
          <cell r="G416">
            <v>38069</v>
          </cell>
          <cell r="H416">
            <v>38069</v>
          </cell>
          <cell r="I416" t="str">
            <v>Não houve</v>
          </cell>
          <cell r="J416" t="str">
            <v>-</v>
          </cell>
          <cell r="K416" t="str">
            <v>Aguarda Captação de Recursos</v>
          </cell>
          <cell r="L416">
            <v>611380.02</v>
          </cell>
          <cell r="M416">
            <v>0</v>
          </cell>
          <cell r="N416">
            <v>0</v>
          </cell>
          <cell r="O416">
            <v>35000</v>
          </cell>
          <cell r="P416">
            <v>646380.02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611380.02</v>
          </cell>
          <cell r="AB416">
            <v>0</v>
          </cell>
          <cell r="AC416">
            <v>0</v>
          </cell>
          <cell r="AD416">
            <v>35000</v>
          </cell>
          <cell r="AE416">
            <v>646380.02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212867363</v>
          </cell>
          <cell r="AK416" t="str">
            <v>Juliana Simôes de Carvalho</v>
          </cell>
        </row>
        <row r="417">
          <cell r="A417" t="str">
            <v>993562</v>
          </cell>
          <cell r="B417" t="str">
            <v>Gregório de Mattos (Ex -Gema Quem Gemer - Ou o Pouco Que Se Sabe de Gregório de Matos)</v>
          </cell>
          <cell r="C417" t="str">
            <v>Crystal Cinematográfica LTDA.</v>
          </cell>
          <cell r="D417" t="str">
            <v>RJ</v>
          </cell>
          <cell r="E417" t="str">
            <v>Produção Cinematográfica</v>
          </cell>
          <cell r="F417">
            <v>469</v>
          </cell>
          <cell r="G417">
            <v>38069</v>
          </cell>
          <cell r="H417">
            <v>36413</v>
          </cell>
          <cell r="I417" t="str">
            <v>Não houve</v>
          </cell>
          <cell r="J417">
            <v>38069</v>
          </cell>
          <cell r="K417" t="str">
            <v>Aguarda Captação de Recursos</v>
          </cell>
          <cell r="L417">
            <v>40480</v>
          </cell>
          <cell r="M417">
            <v>200000</v>
          </cell>
          <cell r="N417">
            <v>0</v>
          </cell>
          <cell r="O417">
            <v>0</v>
          </cell>
          <cell r="P417">
            <v>240480</v>
          </cell>
          <cell r="Q417">
            <v>40000</v>
          </cell>
          <cell r="R417">
            <v>171916</v>
          </cell>
          <cell r="S417">
            <v>0</v>
          </cell>
          <cell r="T417">
            <v>101729</v>
          </cell>
          <cell r="U417">
            <v>313645</v>
          </cell>
          <cell r="V417">
            <v>5480</v>
          </cell>
          <cell r="W417">
            <v>40000</v>
          </cell>
          <cell r="X417">
            <v>0</v>
          </cell>
          <cell r="Y417">
            <v>0</v>
          </cell>
          <cell r="Z417">
            <v>45480</v>
          </cell>
          <cell r="AA417">
            <v>75000</v>
          </cell>
          <cell r="AB417">
            <v>331916</v>
          </cell>
          <cell r="AC417">
            <v>0</v>
          </cell>
          <cell r="AD417">
            <v>101729</v>
          </cell>
          <cell r="AE417">
            <v>508645</v>
          </cell>
          <cell r="AF417">
            <v>75000</v>
          </cell>
          <cell r="AG417">
            <v>200000</v>
          </cell>
          <cell r="AH417">
            <v>0</v>
          </cell>
          <cell r="AI417">
            <v>275000</v>
          </cell>
          <cell r="AJ417" t="str">
            <v>21-22497678</v>
          </cell>
          <cell r="AK417" t="str">
            <v>Ana Carolina Teixeira Soares</v>
          </cell>
        </row>
        <row r="418">
          <cell r="A418" t="str">
            <v>013768</v>
          </cell>
          <cell r="B418" t="str">
            <v xml:space="preserve">Nós Por Eles O Brasil Que Os Brasileiros Nunca Viram Nas Telas </v>
          </cell>
          <cell r="C418" t="str">
            <v>Bizum Comunicação LTDA.</v>
          </cell>
          <cell r="D418" t="str">
            <v>RJ</v>
          </cell>
          <cell r="E418" t="str">
            <v>Produção Cinematográfica</v>
          </cell>
          <cell r="F418">
            <v>104</v>
          </cell>
          <cell r="G418">
            <v>38070</v>
          </cell>
          <cell r="H418">
            <v>37342</v>
          </cell>
          <cell r="I418" t="str">
            <v>Não houve</v>
          </cell>
          <cell r="J418">
            <v>38070</v>
          </cell>
          <cell r="K418" t="str">
            <v>Aguarda Captação de Recursos</v>
          </cell>
          <cell r="L418">
            <v>3514945.39</v>
          </cell>
          <cell r="M418">
            <v>0</v>
          </cell>
          <cell r="N418">
            <v>0</v>
          </cell>
          <cell r="O418">
            <v>0</v>
          </cell>
          <cell r="P418">
            <v>3514945.39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3514945.39</v>
          </cell>
          <cell r="AB418">
            <v>0</v>
          </cell>
          <cell r="AC418">
            <v>0</v>
          </cell>
          <cell r="AD418">
            <v>0</v>
          </cell>
          <cell r="AE418">
            <v>3514945.39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 t="str">
            <v>21-25351090</v>
          </cell>
          <cell r="AK418" t="str">
            <v xml:space="preserve">Ernesto Carneiro Rodrigues </v>
          </cell>
        </row>
        <row r="419">
          <cell r="A419" t="str">
            <v>024078</v>
          </cell>
          <cell r="B419" t="str">
            <v>Pioneiros</v>
          </cell>
          <cell r="C419" t="str">
            <v>Inffinito Eventos e Produções LTDA.</v>
          </cell>
          <cell r="D419" t="str">
            <v>RJ</v>
          </cell>
          <cell r="E419" t="str">
            <v>Produção Cinematográfica</v>
          </cell>
          <cell r="F419">
            <v>192</v>
          </cell>
          <cell r="G419">
            <v>38070</v>
          </cell>
          <cell r="H419">
            <v>37557</v>
          </cell>
          <cell r="I419" t="str">
            <v>Não houve</v>
          </cell>
          <cell r="J419">
            <v>38070</v>
          </cell>
          <cell r="K419" t="str">
            <v>Aguarda Captação de Recursos</v>
          </cell>
          <cell r="L419">
            <v>0</v>
          </cell>
          <cell r="M419">
            <v>379722.09</v>
          </cell>
          <cell r="N419">
            <v>0</v>
          </cell>
          <cell r="O419">
            <v>19985.37</v>
          </cell>
          <cell r="P419">
            <v>399707.46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379722.09</v>
          </cell>
          <cell r="AC419">
            <v>0</v>
          </cell>
          <cell r="AD419">
            <v>19985.37</v>
          </cell>
          <cell r="AE419">
            <v>399707.46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 t="str">
            <v>21-2510-3608</v>
          </cell>
          <cell r="AK419" t="str">
            <v>Cláudia de Lucena Navais Dutra</v>
          </cell>
        </row>
        <row r="420">
          <cell r="A420" t="str">
            <v>030014</v>
          </cell>
          <cell r="B420" t="str">
            <v>A NOITE BRAVA</v>
          </cell>
          <cell r="C420" t="str">
            <v>Éverson Faganello Comunicações LTDA. - ME</v>
          </cell>
          <cell r="D420" t="str">
            <v>SC</v>
          </cell>
          <cell r="E420" t="str">
            <v>Exibição Cinematográfica</v>
          </cell>
          <cell r="F420">
            <v>235</v>
          </cell>
          <cell r="G420">
            <v>38071</v>
          </cell>
          <cell r="H420">
            <v>37841</v>
          </cell>
          <cell r="I420" t="str">
            <v>Não houve</v>
          </cell>
          <cell r="J420">
            <v>38071</v>
          </cell>
          <cell r="K420" t="str">
            <v>Aguarda Captação de Recursos</v>
          </cell>
          <cell r="L420">
            <v>889345</v>
          </cell>
          <cell r="M420">
            <v>300000</v>
          </cell>
          <cell r="N420">
            <v>0</v>
          </cell>
          <cell r="O420">
            <v>78387.539999999994</v>
          </cell>
          <cell r="P420">
            <v>1267732.54</v>
          </cell>
          <cell r="Q420">
            <v>0</v>
          </cell>
          <cell r="R420">
            <v>0</v>
          </cell>
          <cell r="S420">
            <v>0</v>
          </cell>
          <cell r="T420">
            <v>100000</v>
          </cell>
          <cell r="U420">
            <v>100000</v>
          </cell>
          <cell r="V420">
            <v>289345</v>
          </cell>
          <cell r="W420">
            <v>71470.58</v>
          </cell>
          <cell r="X420">
            <v>0</v>
          </cell>
          <cell r="Y420">
            <v>8200</v>
          </cell>
          <cell r="Z420">
            <v>369015.58</v>
          </cell>
          <cell r="AA420">
            <v>600000</v>
          </cell>
          <cell r="AB420">
            <v>228529.41999999998</v>
          </cell>
          <cell r="AC420">
            <v>0</v>
          </cell>
          <cell r="AD420">
            <v>170187.53999999998</v>
          </cell>
          <cell r="AE420">
            <v>998716.96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 t="str">
            <v>48-2325182</v>
          </cell>
          <cell r="AK420" t="str">
            <v>Éverson Faganello Comunicações</v>
          </cell>
        </row>
        <row r="421">
          <cell r="A421" t="str">
            <v>971348</v>
          </cell>
          <cell r="B421" t="str">
            <v>Bendito Fruto (Ex. Maria Vinte Polegadas)</v>
          </cell>
          <cell r="C421" t="str">
            <v>Trópicos Arte e Comunicação LTDA.</v>
          </cell>
          <cell r="D421" t="str">
            <v>RJ</v>
          </cell>
          <cell r="E421" t="str">
            <v>Produção Cinematográfica</v>
          </cell>
          <cell r="F421">
            <v>432</v>
          </cell>
          <cell r="G421">
            <v>38071</v>
          </cell>
          <cell r="H421">
            <v>35633</v>
          </cell>
          <cell r="I421">
            <v>36854</v>
          </cell>
          <cell r="J421">
            <v>38071</v>
          </cell>
          <cell r="K421" t="str">
            <v>Captação Parcial</v>
          </cell>
          <cell r="L421">
            <v>0</v>
          </cell>
          <cell r="M421">
            <v>1280363</v>
          </cell>
          <cell r="N421">
            <v>0</v>
          </cell>
          <cell r="O421">
            <v>0</v>
          </cell>
          <cell r="P421">
            <v>1280363</v>
          </cell>
          <cell r="Q421">
            <v>296513</v>
          </cell>
          <cell r="R421">
            <v>470386.14</v>
          </cell>
          <cell r="S421">
            <v>0</v>
          </cell>
          <cell r="T421">
            <v>874464</v>
          </cell>
          <cell r="U421">
            <v>1641363.1400000001</v>
          </cell>
          <cell r="V421">
            <v>86266</v>
          </cell>
          <cell r="W421">
            <v>1321140</v>
          </cell>
          <cell r="X421">
            <v>0</v>
          </cell>
          <cell r="Y421">
            <v>0</v>
          </cell>
          <cell r="Z421">
            <v>1407406</v>
          </cell>
          <cell r="AA421">
            <v>210247</v>
          </cell>
          <cell r="AB421">
            <v>429609.14000000013</v>
          </cell>
          <cell r="AC421">
            <v>0</v>
          </cell>
          <cell r="AD421">
            <v>874464</v>
          </cell>
          <cell r="AE421">
            <v>1514320.1400000001</v>
          </cell>
          <cell r="AF421">
            <v>0</v>
          </cell>
          <cell r="AG421">
            <v>429609</v>
          </cell>
          <cell r="AH421">
            <v>0</v>
          </cell>
          <cell r="AI421">
            <v>429609</v>
          </cell>
          <cell r="AJ421" t="str">
            <v>21-25093812</v>
          </cell>
          <cell r="AK421" t="str">
            <v>Sérgio Goldenberg</v>
          </cell>
        </row>
        <row r="422">
          <cell r="A422" t="str">
            <v>984109</v>
          </cell>
          <cell r="B422" t="str">
            <v>Branca Dias</v>
          </cell>
          <cell r="C422" t="str">
            <v>Setsuan Produções Artísticas cinematgráficas LTDA.</v>
          </cell>
          <cell r="D422" t="str">
            <v>SP</v>
          </cell>
          <cell r="E422" t="str">
            <v>Produção Cinematográfica</v>
          </cell>
          <cell r="F422">
            <v>447</v>
          </cell>
          <cell r="G422">
            <v>38071</v>
          </cell>
          <cell r="H422">
            <v>36073</v>
          </cell>
          <cell r="I422" t="str">
            <v>Não houve</v>
          </cell>
          <cell r="J422">
            <v>38071</v>
          </cell>
          <cell r="K422" t="str">
            <v>Captação Parcial</v>
          </cell>
          <cell r="L422">
            <v>359773.8</v>
          </cell>
          <cell r="M422">
            <v>3000000</v>
          </cell>
          <cell r="N422">
            <v>0</v>
          </cell>
          <cell r="O422">
            <v>0</v>
          </cell>
          <cell r="P422">
            <v>3359773.8</v>
          </cell>
          <cell r="Q422">
            <v>0</v>
          </cell>
          <cell r="R422">
            <v>0.01</v>
          </cell>
          <cell r="S422">
            <v>0</v>
          </cell>
          <cell r="T422">
            <v>1679886.9</v>
          </cell>
          <cell r="U422">
            <v>1679886.91</v>
          </cell>
          <cell r="V422">
            <v>359773.8</v>
          </cell>
          <cell r="W422">
            <v>175404.01</v>
          </cell>
          <cell r="X422">
            <v>0</v>
          </cell>
          <cell r="Y422">
            <v>1531223.96</v>
          </cell>
          <cell r="Z422">
            <v>2066401.77</v>
          </cell>
          <cell r="AA422">
            <v>0</v>
          </cell>
          <cell r="AB422">
            <v>2824596</v>
          </cell>
          <cell r="AC422">
            <v>0</v>
          </cell>
          <cell r="AD422">
            <v>148662.93999999994</v>
          </cell>
          <cell r="AE422">
            <v>2973258.94</v>
          </cell>
          <cell r="AF422">
            <v>0</v>
          </cell>
          <cell r="AG422">
            <v>50000</v>
          </cell>
          <cell r="AH422">
            <v>0</v>
          </cell>
          <cell r="AI422">
            <v>50000</v>
          </cell>
          <cell r="AJ422">
            <v>1155067721</v>
          </cell>
          <cell r="AK422" t="str">
            <v>David Kullock</v>
          </cell>
        </row>
        <row r="423">
          <cell r="A423" t="str">
            <v>984784</v>
          </cell>
          <cell r="B423" t="str">
            <v>Vinho de Rosas</v>
          </cell>
          <cell r="C423" t="str">
            <v>Vinho de Rosas - Produções Artísticas LTDA.</v>
          </cell>
          <cell r="D423" t="str">
            <v>MG</v>
          </cell>
          <cell r="E423" t="str">
            <v>Produção Cinematográfica</v>
          </cell>
          <cell r="F423">
            <v>453</v>
          </cell>
          <cell r="G423">
            <v>38071</v>
          </cell>
          <cell r="H423">
            <v>36132</v>
          </cell>
          <cell r="I423" t="str">
            <v>Não houve</v>
          </cell>
          <cell r="J423">
            <v>38071</v>
          </cell>
          <cell r="K423" t="str">
            <v>Aguarda Captação de Recursos</v>
          </cell>
          <cell r="L423">
            <v>316851.98</v>
          </cell>
          <cell r="M423">
            <v>1267404</v>
          </cell>
          <cell r="N423">
            <v>0</v>
          </cell>
          <cell r="O423">
            <v>396063.72</v>
          </cell>
          <cell r="P423">
            <v>1980319.7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316851.98</v>
          </cell>
          <cell r="AB423">
            <v>1267404</v>
          </cell>
          <cell r="AC423">
            <v>0</v>
          </cell>
          <cell r="AD423">
            <v>396063.72</v>
          </cell>
          <cell r="AE423">
            <v>1980319.7</v>
          </cell>
          <cell r="AF423">
            <v>0</v>
          </cell>
          <cell r="AG423">
            <v>130000</v>
          </cell>
          <cell r="AH423">
            <v>0</v>
          </cell>
          <cell r="AI423">
            <v>130000</v>
          </cell>
          <cell r="AJ423" t="str">
            <v>31-33353757</v>
          </cell>
          <cell r="AK423" t="str">
            <v>Elza Cataldo</v>
          </cell>
        </row>
        <row r="424">
          <cell r="A424" t="str">
            <v>984868</v>
          </cell>
          <cell r="B424" t="str">
            <v>Cafundó ( Ex: João de Camargo )</v>
          </cell>
          <cell r="C424" t="str">
            <v>Prole de Adão Produções Artísticas Ltda.</v>
          </cell>
          <cell r="D424" t="str">
            <v>RJ</v>
          </cell>
          <cell r="E424" t="str">
            <v>Produção Cinematográfica</v>
          </cell>
          <cell r="F424">
            <v>455</v>
          </cell>
          <cell r="G424">
            <v>38071</v>
          </cell>
          <cell r="H424">
            <v>36132</v>
          </cell>
          <cell r="I424">
            <v>37558</v>
          </cell>
          <cell r="J424">
            <v>38071</v>
          </cell>
          <cell r="K424" t="str">
            <v>Aguarda Captação de Recursos</v>
          </cell>
          <cell r="L424">
            <v>1588721.2</v>
          </cell>
          <cell r="M424">
            <v>2647868</v>
          </cell>
          <cell r="N424">
            <v>0</v>
          </cell>
          <cell r="O424">
            <v>1059147.7</v>
          </cell>
          <cell r="P424">
            <v>5295736.9000000004</v>
          </cell>
          <cell r="Q424">
            <v>0</v>
          </cell>
          <cell r="R424">
            <v>0</v>
          </cell>
          <cell r="S424">
            <v>0</v>
          </cell>
          <cell r="T424">
            <v>250000</v>
          </cell>
          <cell r="U424">
            <v>250000</v>
          </cell>
          <cell r="V424">
            <v>757017.45</v>
          </cell>
          <cell r="W424">
            <v>0</v>
          </cell>
          <cell r="X424">
            <v>0</v>
          </cell>
          <cell r="Y424">
            <v>862854.85</v>
          </cell>
          <cell r="Z424">
            <v>1619872.2999999998</v>
          </cell>
          <cell r="AA424">
            <v>831703.75</v>
          </cell>
          <cell r="AB424">
            <v>2647868</v>
          </cell>
          <cell r="AC424">
            <v>0</v>
          </cell>
          <cell r="AD424">
            <v>446292.85</v>
          </cell>
          <cell r="AE424">
            <v>3925864.6000000006</v>
          </cell>
          <cell r="AF424">
            <v>0</v>
          </cell>
          <cell r="AG424">
            <v>2364386</v>
          </cell>
          <cell r="AH424">
            <v>0</v>
          </cell>
          <cell r="AI424">
            <v>2364386</v>
          </cell>
          <cell r="AJ424" t="str">
            <v>21-2266-2760</v>
          </cell>
          <cell r="AK424" t="str">
            <v>Paulo Sergio Beti</v>
          </cell>
        </row>
        <row r="425">
          <cell r="A425" t="str">
            <v>000219</v>
          </cell>
          <cell r="B425" t="str">
            <v>Coração Pede Socorro (O) - Parte II</v>
          </cell>
          <cell r="C425" t="str">
            <v>George Jonas Internacional Comunication LTDA.</v>
          </cell>
          <cell r="D425" t="str">
            <v>SP</v>
          </cell>
          <cell r="E425" t="str">
            <v>Produção Cinematográfica</v>
          </cell>
          <cell r="F425">
            <v>486</v>
          </cell>
          <cell r="G425">
            <v>38071</v>
          </cell>
          <cell r="H425">
            <v>36769</v>
          </cell>
          <cell r="I425" t="str">
            <v>Não houve</v>
          </cell>
          <cell r="J425">
            <v>38071</v>
          </cell>
          <cell r="K425" t="str">
            <v>Captação Parcial</v>
          </cell>
          <cell r="L425">
            <v>0</v>
          </cell>
          <cell r="M425">
            <v>1412000</v>
          </cell>
          <cell r="N425">
            <v>0</v>
          </cell>
          <cell r="O425">
            <v>353946.25</v>
          </cell>
          <cell r="P425">
            <v>1765946.25</v>
          </cell>
          <cell r="Q425">
            <v>700000</v>
          </cell>
          <cell r="R425">
            <v>0</v>
          </cell>
          <cell r="S425">
            <v>0</v>
          </cell>
          <cell r="T425">
            <v>0</v>
          </cell>
          <cell r="U425">
            <v>700000</v>
          </cell>
          <cell r="V425">
            <v>0</v>
          </cell>
          <cell r="W425">
            <v>700000</v>
          </cell>
          <cell r="X425">
            <v>0</v>
          </cell>
          <cell r="Y425">
            <v>0</v>
          </cell>
          <cell r="Z425">
            <v>700000</v>
          </cell>
          <cell r="AA425">
            <v>700000</v>
          </cell>
          <cell r="AB425">
            <v>712000</v>
          </cell>
          <cell r="AC425">
            <v>0</v>
          </cell>
          <cell r="AD425">
            <v>353946.25</v>
          </cell>
          <cell r="AE425">
            <v>1765946.25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 t="str">
            <v>11-30628933</v>
          </cell>
          <cell r="AK425" t="str">
            <v>George Jonas</v>
          </cell>
        </row>
        <row r="426">
          <cell r="A426" t="str">
            <v>000250</v>
          </cell>
          <cell r="B426" t="str">
            <v>Zico o filme</v>
          </cell>
          <cell r="C426" t="str">
            <v>Diler &amp; Associados LTDA.</v>
          </cell>
          <cell r="D426" t="str">
            <v>RJ</v>
          </cell>
          <cell r="E426" t="str">
            <v>Produção Cinematográfica</v>
          </cell>
          <cell r="F426">
            <v>489</v>
          </cell>
          <cell r="G426">
            <v>38071</v>
          </cell>
          <cell r="H426">
            <v>36812</v>
          </cell>
          <cell r="I426">
            <v>37981</v>
          </cell>
          <cell r="J426">
            <v>38071</v>
          </cell>
          <cell r="K426" t="str">
            <v>Captação Parcial</v>
          </cell>
          <cell r="L426">
            <v>800000</v>
          </cell>
          <cell r="M426">
            <v>0</v>
          </cell>
          <cell r="N426">
            <v>0</v>
          </cell>
          <cell r="O426">
            <v>0</v>
          </cell>
          <cell r="P426">
            <v>800000</v>
          </cell>
          <cell r="Q426">
            <v>1000000</v>
          </cell>
          <cell r="R426">
            <v>800000</v>
          </cell>
          <cell r="S426">
            <v>0</v>
          </cell>
          <cell r="T426">
            <v>255876</v>
          </cell>
          <cell r="U426">
            <v>2055876</v>
          </cell>
          <cell r="V426">
            <v>300000</v>
          </cell>
          <cell r="W426">
            <v>0</v>
          </cell>
          <cell r="X426">
            <v>0</v>
          </cell>
          <cell r="Y426">
            <v>0</v>
          </cell>
          <cell r="Z426">
            <v>300000</v>
          </cell>
          <cell r="AA426">
            <v>1500000</v>
          </cell>
          <cell r="AB426">
            <v>800000</v>
          </cell>
          <cell r="AC426">
            <v>0</v>
          </cell>
          <cell r="AD426">
            <v>255876</v>
          </cell>
          <cell r="AE426">
            <v>2555876</v>
          </cell>
          <cell r="AF426">
            <v>856500</v>
          </cell>
          <cell r="AG426">
            <v>274000</v>
          </cell>
          <cell r="AH426">
            <v>0</v>
          </cell>
          <cell r="AI426">
            <v>1130500</v>
          </cell>
          <cell r="AJ426" t="str">
            <v>21-2421-1445</v>
          </cell>
          <cell r="AK426" t="str">
            <v>Dilermando Torres Homem Trindade</v>
          </cell>
        </row>
        <row r="427">
          <cell r="A427" t="str">
            <v>011875</v>
          </cell>
          <cell r="B427" t="str">
            <v>Rochedo e a Estrela (O)</v>
          </cell>
          <cell r="C427" t="str">
            <v>Arrecife Produções Cinematográfica LTDA.</v>
          </cell>
          <cell r="D427" t="str">
            <v>PE</v>
          </cell>
          <cell r="E427" t="str">
            <v>Produção Cinematográfica</v>
          </cell>
          <cell r="F427">
            <v>513</v>
          </cell>
          <cell r="G427">
            <v>38071</v>
          </cell>
          <cell r="H427">
            <v>37120</v>
          </cell>
          <cell r="I427">
            <v>38105</v>
          </cell>
          <cell r="J427">
            <v>38071</v>
          </cell>
          <cell r="K427" t="str">
            <v>Captação Parcial</v>
          </cell>
          <cell r="L427">
            <v>3247064</v>
          </cell>
          <cell r="M427">
            <v>3000000</v>
          </cell>
          <cell r="N427">
            <v>0</v>
          </cell>
          <cell r="O427">
            <v>0</v>
          </cell>
          <cell r="P427">
            <v>6247064</v>
          </cell>
          <cell r="Q427">
            <v>0</v>
          </cell>
          <cell r="R427">
            <v>0</v>
          </cell>
          <cell r="S427">
            <v>0</v>
          </cell>
          <cell r="T427">
            <v>268000</v>
          </cell>
          <cell r="U427">
            <v>268000</v>
          </cell>
          <cell r="V427">
            <v>2504066</v>
          </cell>
          <cell r="W427">
            <v>2268000</v>
          </cell>
          <cell r="X427">
            <v>0</v>
          </cell>
          <cell r="Y427">
            <v>0</v>
          </cell>
          <cell r="Z427">
            <v>4772066</v>
          </cell>
          <cell r="AA427">
            <v>742998</v>
          </cell>
          <cell r="AB427">
            <v>732000</v>
          </cell>
          <cell r="AC427">
            <v>0</v>
          </cell>
          <cell r="AD427">
            <v>268000</v>
          </cell>
          <cell r="AE427">
            <v>1742998</v>
          </cell>
          <cell r="AF427">
            <v>0</v>
          </cell>
          <cell r="AG427">
            <v>252939</v>
          </cell>
          <cell r="AH427">
            <v>0</v>
          </cell>
          <cell r="AI427">
            <v>252939</v>
          </cell>
          <cell r="AJ427" t="str">
            <v>81-32316443</v>
          </cell>
          <cell r="AK427" t="str">
            <v>Kátia Mesel</v>
          </cell>
        </row>
        <row r="428">
          <cell r="A428" t="str">
            <v>040020</v>
          </cell>
          <cell r="B428" t="str">
            <v>CORTE SECO</v>
          </cell>
          <cell r="C428" t="str">
            <v>Tapiri Cinematográfica LTDA.</v>
          </cell>
          <cell r="D428" t="str">
            <v>SP</v>
          </cell>
          <cell r="E428" t="str">
            <v>Produção Cinematográfica</v>
          </cell>
          <cell r="F428">
            <v>65</v>
          </cell>
          <cell r="G428">
            <v>38072</v>
          </cell>
          <cell r="H428">
            <v>38072</v>
          </cell>
          <cell r="I428" t="str">
            <v>Não houve</v>
          </cell>
          <cell r="J428" t="str">
            <v>-</v>
          </cell>
          <cell r="K428" t="str">
            <v>Aguarda Captação de Recursos</v>
          </cell>
          <cell r="L428">
            <v>1388713.43</v>
          </cell>
          <cell r="M428">
            <v>0</v>
          </cell>
          <cell r="N428">
            <v>0</v>
          </cell>
          <cell r="O428">
            <v>0</v>
          </cell>
          <cell r="P428">
            <v>1388713.43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1388713.43</v>
          </cell>
          <cell r="AB428">
            <v>0</v>
          </cell>
          <cell r="AC428">
            <v>0</v>
          </cell>
          <cell r="AD428">
            <v>0</v>
          </cell>
          <cell r="AE428">
            <v>1388713.43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 t="str">
            <v>(19)32878972</v>
          </cell>
          <cell r="AK428" t="str">
            <v>Renato Carvalho Tapajós</v>
          </cell>
        </row>
        <row r="429">
          <cell r="A429" t="str">
            <v>023919</v>
          </cell>
          <cell r="B429" t="str">
            <v>No Olho do Furacão - O Filme</v>
          </cell>
          <cell r="C429" t="str">
            <v>Olhar Imaginário LTDA.</v>
          </cell>
          <cell r="D429" t="str">
            <v>SP</v>
          </cell>
          <cell r="E429" t="str">
            <v>Produção Cinematográfica</v>
          </cell>
          <cell r="F429">
            <v>156</v>
          </cell>
          <cell r="G429">
            <v>38072</v>
          </cell>
          <cell r="H429">
            <v>37525</v>
          </cell>
          <cell r="I429" t="str">
            <v>Não houve</v>
          </cell>
          <cell r="J429">
            <v>38072</v>
          </cell>
          <cell r="K429" t="str">
            <v>Aguarda Captação de Recursos</v>
          </cell>
          <cell r="L429">
            <v>0</v>
          </cell>
          <cell r="M429">
            <v>484466.62</v>
          </cell>
          <cell r="N429">
            <v>0</v>
          </cell>
          <cell r="O429">
            <v>25498.240000000002</v>
          </cell>
          <cell r="P429">
            <v>509964.86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484466.62</v>
          </cell>
          <cell r="AC429">
            <v>0</v>
          </cell>
          <cell r="AD429">
            <v>25498.240000000002</v>
          </cell>
          <cell r="AE429">
            <v>509964.86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 t="str">
            <v>11-30823448</v>
          </cell>
          <cell r="AK429" t="str">
            <v>Antonio Venturi Neto</v>
          </cell>
        </row>
        <row r="430">
          <cell r="A430" t="str">
            <v>024266</v>
          </cell>
          <cell r="B430" t="str">
            <v>Rosas de Ilusão</v>
          </cell>
          <cell r="C430" t="str">
            <v>FR Produções LTDA.</v>
          </cell>
          <cell r="D430" t="str">
            <v>SP</v>
          </cell>
          <cell r="E430" t="str">
            <v>Produção Cinematográfica</v>
          </cell>
          <cell r="F430">
            <v>222</v>
          </cell>
          <cell r="G430">
            <v>38072</v>
          </cell>
          <cell r="H430">
            <v>37810</v>
          </cell>
          <cell r="I430" t="str">
            <v>Não houve</v>
          </cell>
          <cell r="J430">
            <v>38072</v>
          </cell>
          <cell r="K430" t="str">
            <v>Aguarda Captação de Recursos</v>
          </cell>
          <cell r="L430">
            <v>1560000</v>
          </cell>
          <cell r="M430">
            <v>3000000</v>
          </cell>
          <cell r="N430">
            <v>0</v>
          </cell>
          <cell r="O430">
            <v>240000</v>
          </cell>
          <cell r="P430">
            <v>4800000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1560000</v>
          </cell>
          <cell r="AB430">
            <v>3000000</v>
          </cell>
          <cell r="AC430">
            <v>0</v>
          </cell>
          <cell r="AD430">
            <v>240000</v>
          </cell>
          <cell r="AE430">
            <v>4800000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 t="str">
            <v>11-3819-8757</v>
          </cell>
          <cell r="AK430" t="str">
            <v>Flávio Mendes</v>
          </cell>
        </row>
        <row r="431">
          <cell r="A431" t="str">
            <v>030150</v>
          </cell>
          <cell r="B431" t="str">
            <v>O RISCO EM CIRCUITO - PROJETO DE DISTRIBUIÇÃO</v>
          </cell>
          <cell r="C431" t="str">
            <v>Bang Bang Filmes e Produções LTDA.</v>
          </cell>
          <cell r="D431" t="str">
            <v>RJ</v>
          </cell>
          <cell r="E431" t="str">
            <v>Produção Cinematográfica</v>
          </cell>
          <cell r="F431">
            <v>311</v>
          </cell>
          <cell r="G431">
            <v>38072</v>
          </cell>
          <cell r="H431">
            <v>37909</v>
          </cell>
          <cell r="I431" t="str">
            <v>Não houve</v>
          </cell>
          <cell r="J431">
            <v>38072</v>
          </cell>
          <cell r="K431" t="str">
            <v>Aguarda Captação de Recursos</v>
          </cell>
          <cell r="L431">
            <v>0</v>
          </cell>
          <cell r="M431">
            <v>277447</v>
          </cell>
          <cell r="N431">
            <v>0</v>
          </cell>
          <cell r="O431">
            <v>14603.5</v>
          </cell>
          <cell r="P431">
            <v>292050.5</v>
          </cell>
          <cell r="Q431">
            <v>277447</v>
          </cell>
          <cell r="R431">
            <v>0</v>
          </cell>
          <cell r="S431">
            <v>0</v>
          </cell>
          <cell r="T431">
            <v>0</v>
          </cell>
          <cell r="U431">
            <v>277447</v>
          </cell>
          <cell r="V431">
            <v>0</v>
          </cell>
          <cell r="W431">
            <v>277447</v>
          </cell>
          <cell r="X431">
            <v>0</v>
          </cell>
          <cell r="Y431">
            <v>0</v>
          </cell>
          <cell r="Z431">
            <v>277447</v>
          </cell>
          <cell r="AA431">
            <v>277447</v>
          </cell>
          <cell r="AB431">
            <v>0</v>
          </cell>
          <cell r="AC431">
            <v>0</v>
          </cell>
          <cell r="AD431">
            <v>14603.5</v>
          </cell>
          <cell r="AE431">
            <v>292050.5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212867363</v>
          </cell>
          <cell r="AK431" t="str">
            <v>Juliana Simôes de Carvalho</v>
          </cell>
        </row>
        <row r="432">
          <cell r="A432" t="str">
            <v>030274</v>
          </cell>
          <cell r="B432" t="str">
            <v>MEU AMIGO SACI</v>
          </cell>
          <cell r="C432" t="str">
            <v>BLACK E PRETO PRODUÇÕES ARTÍSTICAS LTDA.</v>
          </cell>
          <cell r="D432" t="str">
            <v>RJ</v>
          </cell>
          <cell r="E432" t="str">
            <v>Produção Cinematográfica</v>
          </cell>
          <cell r="F432">
            <v>387</v>
          </cell>
          <cell r="G432">
            <v>38072</v>
          </cell>
          <cell r="H432">
            <v>37918</v>
          </cell>
          <cell r="I432" t="str">
            <v>Não houve</v>
          </cell>
          <cell r="J432">
            <v>38072</v>
          </cell>
          <cell r="K432" t="str">
            <v>Aguarda Captação de Recursos</v>
          </cell>
          <cell r="L432">
            <v>323337.82</v>
          </cell>
          <cell r="M432">
            <v>3000000</v>
          </cell>
          <cell r="N432">
            <v>0</v>
          </cell>
          <cell r="O432">
            <v>654481.93999999994</v>
          </cell>
          <cell r="P432">
            <v>3977819.76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323337.82</v>
          </cell>
          <cell r="AB432">
            <v>3000000</v>
          </cell>
          <cell r="AC432">
            <v>0</v>
          </cell>
          <cell r="AD432">
            <v>654481.93999999994</v>
          </cell>
          <cell r="AE432">
            <v>3977819.76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 t="str">
            <v>21 24873126</v>
          </cell>
          <cell r="AK432" t="str">
            <v>Luiz Antonio da Silva</v>
          </cell>
        </row>
        <row r="433">
          <cell r="A433" t="str">
            <v>973893</v>
          </cell>
          <cell r="B433" t="str">
            <v>Confronto Final</v>
          </cell>
          <cell r="C433" t="str">
            <v>Karina Filmes Produções Cinematograficas LTDA.</v>
          </cell>
          <cell r="D433" t="str">
            <v>MG</v>
          </cell>
          <cell r="E433" t="str">
            <v>Produção Cinematográfica</v>
          </cell>
          <cell r="F433">
            <v>437</v>
          </cell>
          <cell r="G433">
            <v>38072</v>
          </cell>
          <cell r="H433">
            <v>35738</v>
          </cell>
          <cell r="I433">
            <v>37183</v>
          </cell>
          <cell r="J433">
            <v>38072</v>
          </cell>
          <cell r="K433" t="str">
            <v>Captação Parcial</v>
          </cell>
          <cell r="L433">
            <v>0</v>
          </cell>
          <cell r="M433">
            <v>1805002</v>
          </cell>
          <cell r="N433">
            <v>0</v>
          </cell>
          <cell r="O433">
            <v>0</v>
          </cell>
          <cell r="P433">
            <v>1805002</v>
          </cell>
          <cell r="Q433">
            <v>0</v>
          </cell>
          <cell r="R433">
            <v>37898.43</v>
          </cell>
          <cell r="S433">
            <v>0</v>
          </cell>
          <cell r="T433">
            <v>133056.4</v>
          </cell>
          <cell r="U433">
            <v>170954.83</v>
          </cell>
          <cell r="V433">
            <v>0</v>
          </cell>
          <cell r="W433">
            <v>1272776.4099999999</v>
          </cell>
          <cell r="X433">
            <v>0</v>
          </cell>
          <cell r="Y433">
            <v>10321.19</v>
          </cell>
          <cell r="Z433">
            <v>1283097.5999999999</v>
          </cell>
          <cell r="AA433">
            <v>0</v>
          </cell>
          <cell r="AB433">
            <v>570124.02</v>
          </cell>
          <cell r="AC433">
            <v>0</v>
          </cell>
          <cell r="AD433">
            <v>122735.20999999999</v>
          </cell>
          <cell r="AE433">
            <v>692859.23000000021</v>
          </cell>
          <cell r="AF433">
            <v>0</v>
          </cell>
          <cell r="AG433">
            <v>332400</v>
          </cell>
          <cell r="AH433">
            <v>0</v>
          </cell>
          <cell r="AI433">
            <v>332400</v>
          </cell>
          <cell r="AJ433" t="str">
            <v xml:space="preserve"> </v>
          </cell>
          <cell r="AK433" t="str">
            <v>Alonso José Gonçalves</v>
          </cell>
        </row>
        <row r="434">
          <cell r="A434" t="str">
            <v>024145</v>
          </cell>
          <cell r="B434" t="str">
            <v>Cine Show</v>
          </cell>
          <cell r="C434" t="str">
            <v>Onix Produções Artísiticas LTDA.</v>
          </cell>
          <cell r="D434" t="str">
            <v>RJ</v>
          </cell>
          <cell r="E434" t="str">
            <v>Produção Televisiva</v>
          </cell>
          <cell r="F434">
            <v>2</v>
          </cell>
          <cell r="G434">
            <v>38075</v>
          </cell>
          <cell r="H434">
            <v>38075</v>
          </cell>
          <cell r="I434" t="str">
            <v>Não houve</v>
          </cell>
          <cell r="J434" t="str">
            <v>-</v>
          </cell>
          <cell r="K434" t="str">
            <v>Aguarda Captação de Recursos</v>
          </cell>
          <cell r="L434">
            <v>900000</v>
          </cell>
          <cell r="M434">
            <v>0</v>
          </cell>
          <cell r="N434">
            <v>0</v>
          </cell>
          <cell r="O434">
            <v>85282.99</v>
          </cell>
          <cell r="P434">
            <v>985282.99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900000</v>
          </cell>
          <cell r="AB434">
            <v>0</v>
          </cell>
          <cell r="AC434">
            <v>0</v>
          </cell>
          <cell r="AD434">
            <v>85282.99</v>
          </cell>
          <cell r="AE434">
            <v>985282.99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 t="str">
            <v>(21)26122256</v>
          </cell>
          <cell r="AK434" t="str">
            <v>Rommel Prata dos Santos</v>
          </cell>
        </row>
        <row r="435">
          <cell r="A435" t="str">
            <v>040043</v>
          </cell>
          <cell r="B435" t="str">
            <v>ANTES QUE O MUNDO ACABE</v>
          </cell>
          <cell r="C435" t="str">
            <v>Casa de Cinema de Porto Alegre LTDA.</v>
          </cell>
          <cell r="D435" t="str">
            <v>RS</v>
          </cell>
          <cell r="E435" t="str">
            <v>Produção Cinematográfica</v>
          </cell>
          <cell r="F435">
            <v>5</v>
          </cell>
          <cell r="G435">
            <v>38075</v>
          </cell>
          <cell r="H435">
            <v>38075</v>
          </cell>
          <cell r="I435" t="str">
            <v>Não houve</v>
          </cell>
          <cell r="J435" t="str">
            <v>-</v>
          </cell>
          <cell r="K435" t="str">
            <v>Aguarda Captação de Recursos</v>
          </cell>
          <cell r="L435">
            <v>535730</v>
          </cell>
          <cell r="M435">
            <v>499774</v>
          </cell>
          <cell r="N435">
            <v>500000</v>
          </cell>
          <cell r="O435">
            <v>96606.2</v>
          </cell>
          <cell r="P435">
            <v>1632110.2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535730</v>
          </cell>
          <cell r="AB435">
            <v>499774</v>
          </cell>
          <cell r="AC435">
            <v>500000</v>
          </cell>
          <cell r="AD435">
            <v>96606.2</v>
          </cell>
          <cell r="AE435">
            <v>1632110.2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 t="str">
            <v>51-3331-3022</v>
          </cell>
          <cell r="AK435" t="str">
            <v>Luciana Tomasi</v>
          </cell>
        </row>
        <row r="436">
          <cell r="A436" t="str">
            <v>030172</v>
          </cell>
          <cell r="B436" t="str">
            <v>A Força do Destino</v>
          </cell>
          <cell r="C436" t="str">
            <v>Sínteses Produções Artísticas S/C LTDA.</v>
          </cell>
          <cell r="D436" t="str">
            <v>SP</v>
          </cell>
          <cell r="E436" t="str">
            <v>Produção Cinematográfica</v>
          </cell>
          <cell r="F436">
            <v>28</v>
          </cell>
          <cell r="G436">
            <v>38075</v>
          </cell>
          <cell r="H436">
            <v>38075</v>
          </cell>
          <cell r="I436" t="str">
            <v>Não houve</v>
          </cell>
          <cell r="J436" t="str">
            <v>-</v>
          </cell>
          <cell r="K436" t="str">
            <v>Aguarda Captação de Recursos</v>
          </cell>
          <cell r="L436">
            <v>0</v>
          </cell>
          <cell r="M436">
            <v>2331628.7999999998</v>
          </cell>
          <cell r="N436">
            <v>0</v>
          </cell>
          <cell r="O436">
            <v>0</v>
          </cell>
          <cell r="P436">
            <v>2331628.7999999998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2331628.7999999998</v>
          </cell>
          <cell r="AC436">
            <v>0</v>
          </cell>
          <cell r="AD436">
            <v>0</v>
          </cell>
          <cell r="AE436">
            <v>2331628.7999999998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 t="str">
            <v>11 6950 7578</v>
          </cell>
          <cell r="AK436" t="str">
            <v>Selene Carreira</v>
          </cell>
        </row>
        <row r="437">
          <cell r="A437" t="str">
            <v>032523</v>
          </cell>
          <cell r="B437" t="str">
            <v>Hotel Brasil 2</v>
          </cell>
          <cell r="C437" t="str">
            <v>Sociedade  Propagadora Soverdi</v>
          </cell>
          <cell r="D437" t="str">
            <v>SP</v>
          </cell>
          <cell r="E437" t="str">
            <v>Produção Cinematográfica</v>
          </cell>
          <cell r="F437">
            <v>423</v>
          </cell>
          <cell r="G437">
            <v>38076</v>
          </cell>
          <cell r="H437">
            <v>37909</v>
          </cell>
          <cell r="I437" t="str">
            <v>Não houve</v>
          </cell>
          <cell r="J437">
            <v>38076</v>
          </cell>
          <cell r="K437" t="str">
            <v>Aguarda Captação de Recursos</v>
          </cell>
          <cell r="L437">
            <v>0</v>
          </cell>
          <cell r="M437">
            <v>2028000</v>
          </cell>
          <cell r="N437">
            <v>0</v>
          </cell>
          <cell r="O437">
            <v>300039.52</v>
          </cell>
          <cell r="P437">
            <v>2328039.52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2028000</v>
          </cell>
          <cell r="AC437">
            <v>0</v>
          </cell>
          <cell r="AD437">
            <v>300039.52</v>
          </cell>
          <cell r="AE437">
            <v>2328039.52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 t="str">
            <v>11-51825744</v>
          </cell>
          <cell r="AK437" t="str">
            <v>Cireneu Kuhn</v>
          </cell>
        </row>
        <row r="438">
          <cell r="A438" t="str">
            <v>030057</v>
          </cell>
          <cell r="B438" t="str">
            <v>XIQUE NO ÚRTIMO</v>
          </cell>
          <cell r="C438" t="str">
            <v>A.F. Cinema e Vídeo LTDA.</v>
          </cell>
          <cell r="D438" t="str">
            <v>SP</v>
          </cell>
          <cell r="E438" t="str">
            <v>Produção Cinematográfica</v>
          </cell>
          <cell r="F438">
            <v>262</v>
          </cell>
          <cell r="G438">
            <v>38077</v>
          </cell>
          <cell r="H438">
            <v>37826</v>
          </cell>
          <cell r="I438" t="str">
            <v>Não houve</v>
          </cell>
          <cell r="J438">
            <v>38077</v>
          </cell>
          <cell r="K438" t="str">
            <v>Aguarda Captação de Recursos</v>
          </cell>
          <cell r="L438">
            <v>404138.9</v>
          </cell>
          <cell r="M438">
            <v>2000000</v>
          </cell>
          <cell r="N438">
            <v>700000</v>
          </cell>
          <cell r="O438">
            <v>0</v>
          </cell>
          <cell r="P438">
            <v>3104138.9</v>
          </cell>
          <cell r="Q438">
            <v>595861.1</v>
          </cell>
          <cell r="R438">
            <v>0</v>
          </cell>
          <cell r="S438">
            <v>0</v>
          </cell>
          <cell r="T438">
            <v>384428.36</v>
          </cell>
          <cell r="U438">
            <v>980289.46</v>
          </cell>
          <cell r="V438">
            <v>0</v>
          </cell>
          <cell r="W438">
            <v>0</v>
          </cell>
          <cell r="X438">
            <v>595861.1</v>
          </cell>
          <cell r="Y438">
            <v>0</v>
          </cell>
          <cell r="Z438">
            <v>595861.1</v>
          </cell>
          <cell r="AA438">
            <v>1000000</v>
          </cell>
          <cell r="AB438">
            <v>2000000</v>
          </cell>
          <cell r="AC438">
            <v>104138.90000000002</v>
          </cell>
          <cell r="AD438">
            <v>384428.36</v>
          </cell>
          <cell r="AE438">
            <v>3488567.26</v>
          </cell>
          <cell r="AF438">
            <v>0</v>
          </cell>
          <cell r="AG438">
            <v>549364</v>
          </cell>
          <cell r="AH438">
            <v>0</v>
          </cell>
          <cell r="AI438">
            <v>549364</v>
          </cell>
          <cell r="AJ438" t="str">
            <v>11-38195550</v>
          </cell>
          <cell r="AK438" t="str">
            <v>Alain Fresnot</v>
          </cell>
        </row>
        <row r="439">
          <cell r="A439" t="str">
            <v>030188</v>
          </cell>
          <cell r="B439" t="str">
            <v>DANÇA DAS MARÉ</v>
          </cell>
          <cell r="C439" t="str">
            <v>SM Produções LTDA.</v>
          </cell>
          <cell r="D439" t="str">
            <v>RJ</v>
          </cell>
          <cell r="E439" t="str">
            <v>Produção Cinematográfica</v>
          </cell>
          <cell r="F439">
            <v>334</v>
          </cell>
          <cell r="G439">
            <v>38077</v>
          </cell>
          <cell r="H439">
            <v>37874</v>
          </cell>
          <cell r="I439" t="str">
            <v>Não houve</v>
          </cell>
          <cell r="J439">
            <v>38077</v>
          </cell>
          <cell r="K439" t="str">
            <v>Aguarda Captação de Recursos</v>
          </cell>
          <cell r="L439">
            <v>185687.95</v>
          </cell>
          <cell r="M439">
            <v>0</v>
          </cell>
          <cell r="N439">
            <v>371375.9</v>
          </cell>
          <cell r="O439">
            <v>29319.15</v>
          </cell>
          <cell r="P439">
            <v>586383.00000000012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185687.95</v>
          </cell>
          <cell r="AB439">
            <v>0</v>
          </cell>
          <cell r="AC439">
            <v>371375.9</v>
          </cell>
          <cell r="AD439">
            <v>29319.15</v>
          </cell>
          <cell r="AE439">
            <v>586383.00000000012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 t="str">
            <v>(21)25425844</v>
          </cell>
          <cell r="AK439" t="str">
            <v>Sérgio Miranda</v>
          </cell>
        </row>
        <row r="440">
          <cell r="A440" t="str">
            <v>012071</v>
          </cell>
          <cell r="B440" t="str">
            <v>Atlântico Negro Ritmos do Inconsciente</v>
          </cell>
          <cell r="C440" t="str">
            <v>Videocinegrafia Criação E Produção LTDA.</v>
          </cell>
          <cell r="D440" t="str">
            <v>DF</v>
          </cell>
          <cell r="E440" t="str">
            <v>Produção Cinematográfica</v>
          </cell>
          <cell r="F440">
            <v>81</v>
          </cell>
          <cell r="G440">
            <v>38079</v>
          </cell>
          <cell r="H440">
            <v>37133</v>
          </cell>
          <cell r="I440" t="str">
            <v>Não houve</v>
          </cell>
          <cell r="J440">
            <v>38079</v>
          </cell>
          <cell r="K440" t="str">
            <v>Captação Parcial</v>
          </cell>
          <cell r="L440">
            <v>0</v>
          </cell>
          <cell r="M440">
            <v>813859.56</v>
          </cell>
          <cell r="N440">
            <v>0</v>
          </cell>
          <cell r="O440">
            <v>203464.88</v>
          </cell>
          <cell r="P440">
            <v>1017324.4400000001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813859.56</v>
          </cell>
          <cell r="AC440">
            <v>0</v>
          </cell>
          <cell r="AD440">
            <v>203464.88</v>
          </cell>
          <cell r="AE440">
            <v>1017324.4400000001</v>
          </cell>
          <cell r="AF440">
            <v>0</v>
          </cell>
          <cell r="AG440">
            <v>244158</v>
          </cell>
          <cell r="AH440">
            <v>0</v>
          </cell>
          <cell r="AI440">
            <v>244158</v>
          </cell>
          <cell r="AJ440" t="str">
            <v>61-327-1584</v>
          </cell>
          <cell r="AK440" t="str">
            <v>Renato Fortes Barbieri</v>
          </cell>
        </row>
        <row r="441">
          <cell r="A441" t="str">
            <v>013731</v>
          </cell>
          <cell r="B441" t="str">
            <v xml:space="preserve">Filme de Amor </v>
          </cell>
          <cell r="C441" t="str">
            <v>Grupo Novo de Cinema e TV LTDA.</v>
          </cell>
          <cell r="D441" t="str">
            <v>RJ</v>
          </cell>
          <cell r="E441" t="str">
            <v>Produção Cinematográfica</v>
          </cell>
          <cell r="F441">
            <v>99</v>
          </cell>
          <cell r="G441">
            <v>38079</v>
          </cell>
          <cell r="H441">
            <v>37580</v>
          </cell>
          <cell r="I441">
            <v>38012</v>
          </cell>
          <cell r="J441">
            <v>38079</v>
          </cell>
          <cell r="K441" t="str">
            <v>Captação Parcial</v>
          </cell>
          <cell r="L441">
            <v>380602.8</v>
          </cell>
          <cell r="M441">
            <v>899999.8</v>
          </cell>
          <cell r="N441">
            <v>0</v>
          </cell>
          <cell r="O441">
            <v>320150.65000000002</v>
          </cell>
          <cell r="P441">
            <v>1600753.25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380602.8</v>
          </cell>
          <cell r="AB441">
            <v>899999.8</v>
          </cell>
          <cell r="AC441">
            <v>0</v>
          </cell>
          <cell r="AD441">
            <v>320150.65000000002</v>
          </cell>
          <cell r="AE441">
            <v>1600753.25</v>
          </cell>
          <cell r="AF441">
            <v>120000</v>
          </cell>
          <cell r="AG441">
            <v>0</v>
          </cell>
          <cell r="AH441">
            <v>0</v>
          </cell>
          <cell r="AI441">
            <v>120000</v>
          </cell>
          <cell r="AJ441" t="str">
            <v>21-25391538</v>
          </cell>
          <cell r="AK441" t="str">
            <v>Tarcísio Teixeira Vidigal</v>
          </cell>
        </row>
        <row r="442">
          <cell r="A442" t="str">
            <v>013739</v>
          </cell>
          <cell r="B442" t="str">
            <v>Rocha Que Voa</v>
          </cell>
          <cell r="C442" t="str">
            <v>Grupo Novo de Cinema e TV LTDA.</v>
          </cell>
          <cell r="D442" t="str">
            <v>RJ</v>
          </cell>
          <cell r="E442" t="str">
            <v>Produção Cinematográfica</v>
          </cell>
          <cell r="F442">
            <v>100</v>
          </cell>
          <cell r="G442">
            <v>38079</v>
          </cell>
          <cell r="H442">
            <v>37533</v>
          </cell>
          <cell r="I442">
            <v>37539</v>
          </cell>
          <cell r="J442">
            <v>38079</v>
          </cell>
          <cell r="K442" t="str">
            <v>Aguarda Captação de Recursos</v>
          </cell>
          <cell r="L442">
            <v>0</v>
          </cell>
          <cell r="M442">
            <v>391137.94</v>
          </cell>
          <cell r="N442">
            <v>184000</v>
          </cell>
          <cell r="O442">
            <v>143784.48000000001</v>
          </cell>
          <cell r="P442">
            <v>718922.41999999993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391137.94</v>
          </cell>
          <cell r="AC442">
            <v>184000</v>
          </cell>
          <cell r="AD442">
            <v>143784.48000000001</v>
          </cell>
          <cell r="AE442">
            <v>718922.41999999993</v>
          </cell>
          <cell r="AF442">
            <v>0</v>
          </cell>
          <cell r="AG442">
            <v>0</v>
          </cell>
          <cell r="AH442">
            <v>183790.94</v>
          </cell>
          <cell r="AI442">
            <v>183790.94</v>
          </cell>
          <cell r="AJ442" t="str">
            <v>21-25391538</v>
          </cell>
          <cell r="AK442" t="str">
            <v>Tarcísio Teixeira Vidigal</v>
          </cell>
        </row>
        <row r="443">
          <cell r="A443" t="str">
            <v>014535</v>
          </cell>
          <cell r="B443" t="str">
            <v>Histórias Fantásticas (ex-Emoções Ao Vivo)</v>
          </cell>
          <cell r="C443" t="str">
            <v>Arte em Movimento Produção LTDA.</v>
          </cell>
          <cell r="D443" t="str">
            <v>RJ</v>
          </cell>
          <cell r="E443" t="str">
            <v>Produção Televisiva</v>
          </cell>
          <cell r="F443">
            <v>109</v>
          </cell>
          <cell r="G443">
            <v>38079</v>
          </cell>
          <cell r="H443">
            <v>37254</v>
          </cell>
          <cell r="I443" t="str">
            <v>Não houve</v>
          </cell>
          <cell r="J443">
            <v>38079</v>
          </cell>
          <cell r="K443" t="str">
            <v>Aguarda Captação de Recursos</v>
          </cell>
          <cell r="L443">
            <v>1560000</v>
          </cell>
          <cell r="M443">
            <v>0</v>
          </cell>
          <cell r="N443">
            <v>0</v>
          </cell>
          <cell r="O443">
            <v>617451</v>
          </cell>
          <cell r="P443">
            <v>2177451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1560000</v>
          </cell>
          <cell r="AB443">
            <v>0</v>
          </cell>
          <cell r="AC443">
            <v>0</v>
          </cell>
          <cell r="AD443">
            <v>617451</v>
          </cell>
          <cell r="AE443">
            <v>2177451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 t="str">
            <v>21-3153-7549</v>
          </cell>
          <cell r="AK443" t="str">
            <v>Fabrício Martins Coimbra</v>
          </cell>
        </row>
        <row r="444">
          <cell r="A444" t="str">
            <v>020003</v>
          </cell>
          <cell r="B444" t="str">
            <v>Lagoa Santa - Distribuição</v>
          </cell>
          <cell r="C444" t="str">
            <v>Grupo Novo de Cinema e TV LTDA.</v>
          </cell>
          <cell r="D444" t="str">
            <v>RJ</v>
          </cell>
          <cell r="E444" t="str">
            <v>Distribuição Cinematográfica</v>
          </cell>
          <cell r="F444">
            <v>116</v>
          </cell>
          <cell r="G444">
            <v>38079</v>
          </cell>
          <cell r="H444">
            <v>37541</v>
          </cell>
          <cell r="I444" t="str">
            <v>Não houve</v>
          </cell>
          <cell r="J444">
            <v>38079</v>
          </cell>
          <cell r="K444" t="str">
            <v>Aguarda Captação de Recursos</v>
          </cell>
          <cell r="L444">
            <v>0</v>
          </cell>
          <cell r="M444">
            <v>615344.62</v>
          </cell>
          <cell r="N444">
            <v>0</v>
          </cell>
          <cell r="O444">
            <v>32386.560000000001</v>
          </cell>
          <cell r="P444">
            <v>647731.18000000005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615344.62</v>
          </cell>
          <cell r="AC444">
            <v>0</v>
          </cell>
          <cell r="AD444">
            <v>32386.560000000001</v>
          </cell>
          <cell r="AE444">
            <v>647731.18000000005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 t="str">
            <v>21-25391538</v>
          </cell>
          <cell r="AK444" t="str">
            <v>Tarcísio Teixeira Vidigal</v>
          </cell>
        </row>
        <row r="445">
          <cell r="A445" t="str">
            <v>030072</v>
          </cell>
          <cell r="B445" t="str">
            <v>O LADO OCULTO DA MALDADE</v>
          </cell>
          <cell r="C445" t="str">
            <v>CINEMÁRIO PRODUÇÕES CINEMATOGRÁFICAS LTDA.</v>
          </cell>
          <cell r="D445" t="str">
            <v>SP</v>
          </cell>
          <cell r="E445" t="str">
            <v>Produção Cinematográfica</v>
          </cell>
          <cell r="F445">
            <v>269</v>
          </cell>
          <cell r="G445">
            <v>38079</v>
          </cell>
          <cell r="H445">
            <v>37903</v>
          </cell>
          <cell r="I445" t="str">
            <v>Não houve</v>
          </cell>
          <cell r="J445">
            <v>38079</v>
          </cell>
          <cell r="K445" t="str">
            <v>Aguarda Captação de Recursos</v>
          </cell>
          <cell r="L445">
            <v>336747.69</v>
          </cell>
          <cell r="M445">
            <v>1000000</v>
          </cell>
          <cell r="N445">
            <v>300000</v>
          </cell>
          <cell r="O445">
            <v>86144.62</v>
          </cell>
          <cell r="P445">
            <v>1722892.31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336747.69</v>
          </cell>
          <cell r="AB445">
            <v>1000000</v>
          </cell>
          <cell r="AC445">
            <v>300000</v>
          </cell>
          <cell r="AD445">
            <v>86144.62</v>
          </cell>
          <cell r="AE445">
            <v>1722892.31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 t="str">
            <v>(11)33356131</v>
          </cell>
          <cell r="AK445" t="str">
            <v>MÁRIO VAZ FILHO</v>
          </cell>
        </row>
        <row r="446">
          <cell r="A446" t="str">
            <v>030133</v>
          </cell>
          <cell r="B446" t="str">
            <v>SAMBA CANÇÃO - LANÇAMENTO E OFICINAS DE PRODUÇÃO - COMERCIALIZAÇÃO.</v>
          </cell>
          <cell r="C446" t="str">
            <v>Filmegraph LTDA.</v>
          </cell>
          <cell r="D446" t="str">
            <v>MG</v>
          </cell>
          <cell r="E446" t="str">
            <v>Produção Cinematográfica</v>
          </cell>
          <cell r="F446">
            <v>296</v>
          </cell>
          <cell r="G446">
            <v>38079</v>
          </cell>
          <cell r="H446">
            <v>37853</v>
          </cell>
          <cell r="I446" t="str">
            <v>Não houve</v>
          </cell>
          <cell r="J446">
            <v>38079</v>
          </cell>
          <cell r="K446" t="str">
            <v>Aguarda Captação de Recursos</v>
          </cell>
          <cell r="L446">
            <v>0</v>
          </cell>
          <cell r="M446">
            <v>183295</v>
          </cell>
          <cell r="N446">
            <v>0</v>
          </cell>
          <cell r="O446">
            <v>9647.51</v>
          </cell>
          <cell r="P446">
            <v>192942.51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183295</v>
          </cell>
          <cell r="AC446">
            <v>0</v>
          </cell>
          <cell r="AD446">
            <v>9647.51</v>
          </cell>
          <cell r="AE446">
            <v>192942.51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 t="str">
            <v>31- 32259079</v>
          </cell>
          <cell r="AK446" t="str">
            <v>Márcia Valadares Viegas Lopes</v>
          </cell>
        </row>
        <row r="447">
          <cell r="A447" t="str">
            <v>030185</v>
          </cell>
          <cell r="B447" t="str">
            <v>INTERVALO CLANDESTINO</v>
          </cell>
          <cell r="C447" t="str">
            <v>Grupo Novo de Cinema e TV LTDA.</v>
          </cell>
          <cell r="D447" t="str">
            <v>RJ</v>
          </cell>
          <cell r="E447" t="str">
            <v>Produção Cinematográfica</v>
          </cell>
          <cell r="F447">
            <v>331</v>
          </cell>
          <cell r="G447">
            <v>38079</v>
          </cell>
          <cell r="H447">
            <v>37909</v>
          </cell>
          <cell r="I447" t="str">
            <v>Não houve</v>
          </cell>
          <cell r="J447">
            <v>38079</v>
          </cell>
          <cell r="K447" t="str">
            <v>Aguarda Captação de Recursos</v>
          </cell>
          <cell r="L447">
            <v>0</v>
          </cell>
          <cell r="M447">
            <v>1044969.38</v>
          </cell>
          <cell r="N447">
            <v>0</v>
          </cell>
          <cell r="O447">
            <v>54998.38</v>
          </cell>
          <cell r="P447">
            <v>1099967.76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1044969.38</v>
          </cell>
          <cell r="AC447">
            <v>0</v>
          </cell>
          <cell r="AD447">
            <v>54998.38</v>
          </cell>
          <cell r="AE447">
            <v>1099967.76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 t="str">
            <v>21-25391538</v>
          </cell>
          <cell r="AK447" t="str">
            <v>Tarcísio Teixeira Vidigal</v>
          </cell>
        </row>
        <row r="448">
          <cell r="A448" t="str">
            <v>030246</v>
          </cell>
          <cell r="B448" t="str">
            <v>RAPSÓDIAS SULAMERICANAS</v>
          </cell>
          <cell r="C448" t="str">
            <v>Interaction- Cine TV Audiovisual LTDA.</v>
          </cell>
          <cell r="D448" t="str">
            <v>RJ</v>
          </cell>
          <cell r="E448" t="str">
            <v>Produção Cinematográfica</v>
          </cell>
          <cell r="F448">
            <v>367</v>
          </cell>
          <cell r="G448">
            <v>38079</v>
          </cell>
          <cell r="H448">
            <v>37972</v>
          </cell>
          <cell r="I448" t="str">
            <v>Não houve</v>
          </cell>
          <cell r="J448">
            <v>38079</v>
          </cell>
          <cell r="K448" t="str">
            <v>Aguarda Captação de Recursos</v>
          </cell>
          <cell r="L448">
            <v>0</v>
          </cell>
          <cell r="M448">
            <v>1266742.92</v>
          </cell>
          <cell r="N448">
            <v>0</v>
          </cell>
          <cell r="O448">
            <v>66670.679999999993</v>
          </cell>
          <cell r="P448">
            <v>1333413.5999999999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1266742.92</v>
          </cell>
          <cell r="AC448">
            <v>0</v>
          </cell>
          <cell r="AD448">
            <v>66670.679999999993</v>
          </cell>
          <cell r="AE448">
            <v>1333413.5999999999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 t="str">
            <v>21 22755874</v>
          </cell>
          <cell r="AK448" t="str">
            <v>Iberê Cahyubi Vianna Cavalcanti</v>
          </cell>
        </row>
        <row r="449">
          <cell r="A449" t="str">
            <v>030350</v>
          </cell>
          <cell r="B449" t="str">
            <v>CEIÇA E ELISA - UMA AVENTURA NA ÁFRICA CONTEMPORÂNEA</v>
          </cell>
          <cell r="C449" t="str">
            <v xml:space="preserve">Luminis Produções Artísticas LTDA. </v>
          </cell>
          <cell r="D449" t="str">
            <v>RJ</v>
          </cell>
          <cell r="E449" t="str">
            <v>Produção Cinematográfica</v>
          </cell>
          <cell r="F449">
            <v>411</v>
          </cell>
          <cell r="G449">
            <v>38079</v>
          </cell>
          <cell r="H449">
            <v>37978</v>
          </cell>
          <cell r="I449" t="str">
            <v>Não houve</v>
          </cell>
          <cell r="J449">
            <v>38079</v>
          </cell>
          <cell r="K449" t="str">
            <v>Aguarda Captação de Recursos</v>
          </cell>
          <cell r="L449">
            <v>875788.47</v>
          </cell>
          <cell r="M449">
            <v>0</v>
          </cell>
          <cell r="N449">
            <v>0</v>
          </cell>
          <cell r="O449">
            <v>46094.13</v>
          </cell>
          <cell r="P449">
            <v>921882.6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875788.47</v>
          </cell>
          <cell r="AB449">
            <v>0</v>
          </cell>
          <cell r="AC449">
            <v>0</v>
          </cell>
          <cell r="AD449">
            <v>46094.13</v>
          </cell>
          <cell r="AE449">
            <v>921882.6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 t="str">
            <v>(21)24911761</v>
          </cell>
          <cell r="AK449" t="str">
            <v>Renato Mattarelli Carli</v>
          </cell>
        </row>
        <row r="450">
          <cell r="A450" t="str">
            <v>984842</v>
          </cell>
          <cell r="B450" t="str">
            <v xml:space="preserve">O Amor do Outro Lado da Terra  </v>
          </cell>
          <cell r="C450" t="str">
            <v>Nhock Produções Artisticas LTDA.</v>
          </cell>
          <cell r="D450" t="str">
            <v>RJ</v>
          </cell>
          <cell r="E450" t="str">
            <v>Produção Televisiva</v>
          </cell>
          <cell r="F450">
            <v>454</v>
          </cell>
          <cell r="G450">
            <v>38079</v>
          </cell>
          <cell r="H450">
            <v>36041</v>
          </cell>
          <cell r="I450" t="str">
            <v>Não houve</v>
          </cell>
          <cell r="J450">
            <v>38079</v>
          </cell>
          <cell r="K450" t="str">
            <v>Aguarda Captação de Recursos</v>
          </cell>
          <cell r="L450">
            <v>6599575.5999999996</v>
          </cell>
          <cell r="M450">
            <v>0</v>
          </cell>
          <cell r="N450">
            <v>0</v>
          </cell>
          <cell r="O450">
            <v>0</v>
          </cell>
          <cell r="P450">
            <v>6599575.5999999996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6599575.5999999996</v>
          </cell>
          <cell r="AB450">
            <v>0</v>
          </cell>
          <cell r="AC450">
            <v>0</v>
          </cell>
          <cell r="AD450">
            <v>0</v>
          </cell>
          <cell r="AE450">
            <v>6599575.5999999996</v>
          </cell>
          <cell r="AF450">
            <v>390000</v>
          </cell>
          <cell r="AG450">
            <v>0</v>
          </cell>
          <cell r="AH450">
            <v>0</v>
          </cell>
          <cell r="AI450">
            <v>390000</v>
          </cell>
          <cell r="AJ450" t="str">
            <v>21 24932693</v>
          </cell>
          <cell r="AK450" t="str">
            <v>Maria Lucélia dos Santos</v>
          </cell>
        </row>
        <row r="451">
          <cell r="A451" t="str">
            <v>000362</v>
          </cell>
          <cell r="B451" t="str">
            <v>Procuradas</v>
          </cell>
          <cell r="C451" t="str">
            <v>José Miguel Elíseo Cáceres - ME</v>
          </cell>
          <cell r="D451" t="str">
            <v>SC</v>
          </cell>
          <cell r="E451" t="str">
            <v>Produção Cinematográfica</v>
          </cell>
          <cell r="F451">
            <v>498</v>
          </cell>
          <cell r="G451">
            <v>38079</v>
          </cell>
          <cell r="H451">
            <v>36886</v>
          </cell>
          <cell r="I451">
            <v>37497</v>
          </cell>
          <cell r="J451">
            <v>38079</v>
          </cell>
          <cell r="K451" t="str">
            <v>Captação Parcial</v>
          </cell>
          <cell r="L451">
            <v>666000</v>
          </cell>
          <cell r="M451">
            <v>0</v>
          </cell>
          <cell r="N451">
            <v>0</v>
          </cell>
          <cell r="O451">
            <v>0</v>
          </cell>
          <cell r="P451">
            <v>666000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666000</v>
          </cell>
          <cell r="AB451">
            <v>0</v>
          </cell>
          <cell r="AC451">
            <v>0</v>
          </cell>
          <cell r="AD451">
            <v>0</v>
          </cell>
          <cell r="AE451">
            <v>666000</v>
          </cell>
          <cell r="AF451">
            <v>190000</v>
          </cell>
          <cell r="AG451">
            <v>0</v>
          </cell>
          <cell r="AH451">
            <v>0</v>
          </cell>
          <cell r="AI451">
            <v>190000</v>
          </cell>
          <cell r="AJ451" t="str">
            <v>48-244-2183</v>
          </cell>
          <cell r="AK451" t="str">
            <v>José Miguel Elíseo Cáceres</v>
          </cell>
        </row>
        <row r="452">
          <cell r="A452" t="str">
            <v>000388</v>
          </cell>
          <cell r="B452" t="str">
            <v>Benguelê</v>
          </cell>
          <cell r="C452" t="str">
            <v>Helena Martinho da Rocha</v>
          </cell>
          <cell r="D452" t="str">
            <v>RJ</v>
          </cell>
          <cell r="E452" t="str">
            <v>Produção Cinematográfica</v>
          </cell>
          <cell r="F452">
            <v>500</v>
          </cell>
          <cell r="G452">
            <v>38079</v>
          </cell>
          <cell r="H452">
            <v>37179</v>
          </cell>
          <cell r="I452" t="str">
            <v>Não houve</v>
          </cell>
          <cell r="J452">
            <v>38079</v>
          </cell>
          <cell r="K452" t="str">
            <v>Captação Parcial</v>
          </cell>
          <cell r="L452">
            <v>0</v>
          </cell>
          <cell r="M452">
            <v>800000</v>
          </cell>
          <cell r="N452">
            <v>0</v>
          </cell>
          <cell r="O452">
            <v>197678.23</v>
          </cell>
          <cell r="P452">
            <v>997678.23</v>
          </cell>
          <cell r="Q452">
            <v>663794.31999999995</v>
          </cell>
          <cell r="R452">
            <v>0</v>
          </cell>
          <cell r="S452">
            <v>0</v>
          </cell>
          <cell r="T452">
            <v>0</v>
          </cell>
          <cell r="U452">
            <v>663794.31999999995</v>
          </cell>
          <cell r="V452">
            <v>0</v>
          </cell>
          <cell r="W452">
            <v>515000</v>
          </cell>
          <cell r="X452">
            <v>0</v>
          </cell>
          <cell r="Y452">
            <v>148794.32</v>
          </cell>
          <cell r="Z452">
            <v>663794.32000000007</v>
          </cell>
          <cell r="AA452">
            <v>663794.31999999995</v>
          </cell>
          <cell r="AB452">
            <v>285000</v>
          </cell>
          <cell r="AC452">
            <v>0</v>
          </cell>
          <cell r="AD452">
            <v>48883.91</v>
          </cell>
          <cell r="AE452">
            <v>997678.22999999975</v>
          </cell>
          <cell r="AF452">
            <v>0</v>
          </cell>
          <cell r="AG452">
            <v>240000</v>
          </cell>
          <cell r="AH452">
            <v>0</v>
          </cell>
          <cell r="AI452">
            <v>240000</v>
          </cell>
          <cell r="AJ452" t="str">
            <v>21-2275-2627</v>
          </cell>
          <cell r="AK452" t="str">
            <v>Helena Martinho da Rocha</v>
          </cell>
        </row>
        <row r="453">
          <cell r="A453" t="str">
            <v>011969</v>
          </cell>
          <cell r="B453" t="str">
            <v>Veneno da Madrugada (O)</v>
          </cell>
          <cell r="C453" t="str">
            <v>Lagoa Cultural e Esportiva LTDA.</v>
          </cell>
          <cell r="D453" t="str">
            <v>RJ</v>
          </cell>
          <cell r="E453" t="str">
            <v>Produção Cinematográfica</v>
          </cell>
          <cell r="F453">
            <v>522</v>
          </cell>
          <cell r="G453">
            <v>38079</v>
          </cell>
          <cell r="H453">
            <v>37119</v>
          </cell>
          <cell r="I453">
            <v>37483</v>
          </cell>
          <cell r="J453">
            <v>38079</v>
          </cell>
          <cell r="K453" t="str">
            <v>Captação Parcial</v>
          </cell>
          <cell r="L453">
            <v>689406.17</v>
          </cell>
          <cell r="M453">
            <v>3000000</v>
          </cell>
          <cell r="N453">
            <v>0</v>
          </cell>
          <cell r="O453">
            <v>0</v>
          </cell>
          <cell r="P453">
            <v>3689406.17</v>
          </cell>
          <cell r="Q453">
            <v>810593.83</v>
          </cell>
          <cell r="R453">
            <v>0</v>
          </cell>
          <cell r="S453">
            <v>1500000</v>
          </cell>
          <cell r="T453">
            <v>230588.73</v>
          </cell>
          <cell r="U453">
            <v>2541182.56</v>
          </cell>
          <cell r="V453">
            <v>0</v>
          </cell>
          <cell r="W453">
            <v>1618831</v>
          </cell>
          <cell r="X453">
            <v>0</v>
          </cell>
          <cell r="Y453">
            <v>0</v>
          </cell>
          <cell r="Z453">
            <v>1618831</v>
          </cell>
          <cell r="AA453">
            <v>1500000</v>
          </cell>
          <cell r="AB453">
            <v>1381169</v>
          </cell>
          <cell r="AC453">
            <v>1500000</v>
          </cell>
          <cell r="AD453">
            <v>230588.73</v>
          </cell>
          <cell r="AE453">
            <v>4611757.7300000004</v>
          </cell>
          <cell r="AF453">
            <v>1337500</v>
          </cell>
          <cell r="AG453">
            <v>500000</v>
          </cell>
          <cell r="AH453">
            <v>1180035.97</v>
          </cell>
          <cell r="AI453">
            <v>3017535.9699999997</v>
          </cell>
          <cell r="AJ453" t="str">
            <v>21-25377383</v>
          </cell>
          <cell r="AK453" t="str">
            <v>Joaquim Vaz de Carvalho</v>
          </cell>
        </row>
        <row r="454">
          <cell r="A454" t="str">
            <v>012020</v>
          </cell>
          <cell r="B454" t="str">
            <v>Oscar Niemeyer Lição de Arquitetura</v>
          </cell>
          <cell r="C454" t="str">
            <v>Santa Clara Comunicação LTDA.</v>
          </cell>
          <cell r="D454" t="str">
            <v>RJ</v>
          </cell>
          <cell r="E454" t="str">
            <v>Produção Televisiva</v>
          </cell>
          <cell r="F454">
            <v>530</v>
          </cell>
          <cell r="G454">
            <v>38079</v>
          </cell>
          <cell r="H454">
            <v>37137</v>
          </cell>
          <cell r="I454" t="str">
            <v>Não houve</v>
          </cell>
          <cell r="J454">
            <v>38079</v>
          </cell>
          <cell r="K454" t="str">
            <v>Captação Parcial</v>
          </cell>
          <cell r="L454">
            <v>167662.79999999999</v>
          </cell>
          <cell r="M454">
            <v>167662.79999999999</v>
          </cell>
          <cell r="N454">
            <v>0</v>
          </cell>
          <cell r="O454">
            <v>83831.399999999994</v>
          </cell>
          <cell r="P454">
            <v>419157</v>
          </cell>
          <cell r="Q454">
            <v>31436.77</v>
          </cell>
          <cell r="R454">
            <v>31436.77</v>
          </cell>
          <cell r="S454">
            <v>0</v>
          </cell>
          <cell r="T454">
            <v>0</v>
          </cell>
          <cell r="U454">
            <v>62873.54</v>
          </cell>
          <cell r="V454">
            <v>0.01</v>
          </cell>
          <cell r="W454">
            <v>0</v>
          </cell>
          <cell r="X454">
            <v>0</v>
          </cell>
          <cell r="Y454">
            <v>62873.54</v>
          </cell>
          <cell r="Z454">
            <v>62873.55</v>
          </cell>
          <cell r="AA454">
            <v>199099.55999999997</v>
          </cell>
          <cell r="AB454">
            <v>199099.56999999998</v>
          </cell>
          <cell r="AC454">
            <v>0</v>
          </cell>
          <cell r="AD454">
            <v>20957.859999999993</v>
          </cell>
          <cell r="AE454">
            <v>419156.99</v>
          </cell>
          <cell r="AF454">
            <v>0</v>
          </cell>
          <cell r="AG454">
            <v>50000</v>
          </cell>
          <cell r="AH454">
            <v>0</v>
          </cell>
          <cell r="AI454">
            <v>50000</v>
          </cell>
          <cell r="AJ454" t="str">
            <v>21-25792225</v>
          </cell>
          <cell r="AK454" t="str">
            <v xml:space="preserve">Sérgio Alexandre Celeste </v>
          </cell>
        </row>
        <row r="455">
          <cell r="A455" t="str">
            <v>012040</v>
          </cell>
          <cell r="B455" t="str">
            <v>Homem de Macacão (O)</v>
          </cell>
          <cell r="C455" t="str">
            <v>Ypearts Audiovisual LTDA.</v>
          </cell>
          <cell r="D455" t="str">
            <v>RJ</v>
          </cell>
          <cell r="E455" t="str">
            <v>Produção Cinematográfica</v>
          </cell>
          <cell r="F455">
            <v>531</v>
          </cell>
          <cell r="G455">
            <v>38079</v>
          </cell>
          <cell r="H455">
            <v>37193</v>
          </cell>
          <cell r="I455" t="str">
            <v>Não houve</v>
          </cell>
          <cell r="J455">
            <v>38079</v>
          </cell>
          <cell r="K455" t="str">
            <v>Aguarda Captação de Recursos</v>
          </cell>
          <cell r="L455">
            <v>95459</v>
          </cell>
          <cell r="M455">
            <v>2183000</v>
          </cell>
          <cell r="N455">
            <v>0</v>
          </cell>
          <cell r="O455">
            <v>569614.75</v>
          </cell>
          <cell r="P455">
            <v>2848073.75</v>
          </cell>
          <cell r="Q455">
            <v>270108</v>
          </cell>
          <cell r="R455">
            <v>0</v>
          </cell>
          <cell r="S455">
            <v>0</v>
          </cell>
          <cell r="T455">
            <v>0</v>
          </cell>
          <cell r="U455">
            <v>270108</v>
          </cell>
          <cell r="V455">
            <v>0</v>
          </cell>
          <cell r="W455">
            <v>399933</v>
          </cell>
          <cell r="X455">
            <v>0</v>
          </cell>
          <cell r="Y455">
            <v>456528.75</v>
          </cell>
          <cell r="Z455">
            <v>856461.75</v>
          </cell>
          <cell r="AA455">
            <v>365567</v>
          </cell>
          <cell r="AB455">
            <v>1783067</v>
          </cell>
          <cell r="AC455">
            <v>0</v>
          </cell>
          <cell r="AD455">
            <v>113086</v>
          </cell>
          <cell r="AE455">
            <v>2261720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 t="str">
            <v>21-25126832</v>
          </cell>
          <cell r="AK455" t="str">
            <v>Carlos Henrique R. Moletta</v>
          </cell>
        </row>
        <row r="456">
          <cell r="A456" t="str">
            <v>013692</v>
          </cell>
          <cell r="B456" t="str">
            <v>Febre</v>
          </cell>
          <cell r="C456" t="str">
            <v>Vídeo Comunicações do Brasil LTDA.</v>
          </cell>
          <cell r="D456" t="str">
            <v>SP</v>
          </cell>
          <cell r="E456" t="str">
            <v>Produção Cinematográfica</v>
          </cell>
          <cell r="F456">
            <v>96</v>
          </cell>
          <cell r="G456">
            <v>38083</v>
          </cell>
          <cell r="H456">
            <v>37431</v>
          </cell>
          <cell r="I456" t="str">
            <v>Não houve</v>
          </cell>
          <cell r="J456">
            <v>38083</v>
          </cell>
          <cell r="K456" t="str">
            <v>Aguarda Captação de Recursos</v>
          </cell>
          <cell r="L456">
            <v>0</v>
          </cell>
          <cell r="M456">
            <v>1589967.4</v>
          </cell>
          <cell r="N456">
            <v>0</v>
          </cell>
          <cell r="O456">
            <v>397491.84</v>
          </cell>
          <cell r="P456">
            <v>1987459.24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1589967.4</v>
          </cell>
          <cell r="AC456">
            <v>0</v>
          </cell>
          <cell r="AD456">
            <v>397491.84</v>
          </cell>
          <cell r="AE456">
            <v>1987459.24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112625088</v>
          </cell>
          <cell r="AK456" t="str">
            <v>Alberto Baumstein</v>
          </cell>
        </row>
        <row r="457">
          <cell r="A457" t="str">
            <v>024102</v>
          </cell>
          <cell r="B457" t="str">
            <v>Beijo no Asfalto</v>
          </cell>
          <cell r="C457" t="str">
            <v xml:space="preserve">M.B. Produções Artística LTDA. </v>
          </cell>
          <cell r="D457" t="str">
            <v>RJ</v>
          </cell>
          <cell r="E457" t="str">
            <v>Produção Cinematográfica</v>
          </cell>
          <cell r="F457">
            <v>199</v>
          </cell>
          <cell r="G457">
            <v>38083</v>
          </cell>
          <cell r="H457">
            <v>37606</v>
          </cell>
          <cell r="I457" t="str">
            <v>Não houve</v>
          </cell>
          <cell r="J457">
            <v>38083</v>
          </cell>
          <cell r="K457" t="str">
            <v>Aguarda Captação de Recursos</v>
          </cell>
          <cell r="L457">
            <v>1305920.6000000001</v>
          </cell>
          <cell r="M457">
            <v>0</v>
          </cell>
          <cell r="N457">
            <v>0</v>
          </cell>
          <cell r="O457">
            <v>0</v>
          </cell>
          <cell r="P457">
            <v>1305920.6000000001</v>
          </cell>
          <cell r="Q457">
            <v>0</v>
          </cell>
          <cell r="R457">
            <v>800000</v>
          </cell>
          <cell r="S457">
            <v>0</v>
          </cell>
          <cell r="T457">
            <v>65296.03</v>
          </cell>
          <cell r="U457">
            <v>865296.03</v>
          </cell>
          <cell r="V457">
            <v>865296.03</v>
          </cell>
          <cell r="W457">
            <v>0</v>
          </cell>
          <cell r="X457">
            <v>0</v>
          </cell>
          <cell r="Y457">
            <v>0</v>
          </cell>
          <cell r="Z457">
            <v>865296.03</v>
          </cell>
          <cell r="AA457">
            <v>440624.57000000007</v>
          </cell>
          <cell r="AB457">
            <v>800000</v>
          </cell>
          <cell r="AC457">
            <v>0</v>
          </cell>
          <cell r="AD457">
            <v>65296.03</v>
          </cell>
          <cell r="AE457">
            <v>1305920.5999999999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 t="str">
            <v>21-2274-0651</v>
          </cell>
          <cell r="AK457" t="str">
            <v>Murilo Benício Ribeiro</v>
          </cell>
        </row>
        <row r="458">
          <cell r="A458" t="str">
            <v>030034</v>
          </cell>
          <cell r="B458" t="str">
            <v>URNA DE ESPERANÇAS</v>
          </cell>
          <cell r="C458" t="str">
            <v>Olho Aberto Filmes S/C LTDA.</v>
          </cell>
          <cell r="D458" t="str">
            <v>RJ</v>
          </cell>
          <cell r="E458" t="str">
            <v>Produção Cinematográfica</v>
          </cell>
          <cell r="F458">
            <v>248</v>
          </cell>
          <cell r="G458">
            <v>38083</v>
          </cell>
          <cell r="H458">
            <v>37823</v>
          </cell>
          <cell r="I458" t="str">
            <v>Não houve</v>
          </cell>
          <cell r="J458">
            <v>38083</v>
          </cell>
          <cell r="K458" t="str">
            <v>Aguarda Captação de Recursos</v>
          </cell>
          <cell r="L458">
            <v>491407.91</v>
          </cell>
          <cell r="M458">
            <v>400000</v>
          </cell>
          <cell r="N458">
            <v>0</v>
          </cell>
          <cell r="O458">
            <v>46916.21</v>
          </cell>
          <cell r="P458">
            <v>938324.11999999988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491407.91</v>
          </cell>
          <cell r="AB458">
            <v>400000</v>
          </cell>
          <cell r="AC458">
            <v>0</v>
          </cell>
          <cell r="AD458">
            <v>46916.21</v>
          </cell>
          <cell r="AE458">
            <v>938324.11999999988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2131523832</v>
          </cell>
          <cell r="AK458" t="str">
            <v>Marcos Vinicius Guttmann</v>
          </cell>
        </row>
        <row r="459">
          <cell r="A459" t="str">
            <v>030141</v>
          </cell>
          <cell r="B459" t="str">
            <v>JARARACA, MEU AMOR</v>
          </cell>
          <cell r="C459" t="str">
            <v>Antenna Arte e Ciência LTDA.</v>
          </cell>
          <cell r="D459" t="str">
            <v>RJ</v>
          </cell>
          <cell r="E459" t="str">
            <v>Produção Cinematográfica</v>
          </cell>
          <cell r="F459">
            <v>303</v>
          </cell>
          <cell r="G459">
            <v>38083</v>
          </cell>
          <cell r="H459">
            <v>37852</v>
          </cell>
          <cell r="I459" t="str">
            <v>Não houve</v>
          </cell>
          <cell r="J459">
            <v>38083</v>
          </cell>
          <cell r="K459" t="str">
            <v>Aguarda Captação de Recursos</v>
          </cell>
          <cell r="L459">
            <v>0</v>
          </cell>
          <cell r="M459">
            <v>137620</v>
          </cell>
          <cell r="N459">
            <v>0</v>
          </cell>
          <cell r="O459">
            <v>7243.47</v>
          </cell>
          <cell r="P459">
            <v>144863.47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137620</v>
          </cell>
          <cell r="AC459">
            <v>0</v>
          </cell>
          <cell r="AD459">
            <v>7243.47</v>
          </cell>
          <cell r="AE459">
            <v>144863.47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 t="str">
            <v>21-25583657</v>
          </cell>
          <cell r="AK459" t="str">
            <v>Bruno Vianna</v>
          </cell>
        </row>
        <row r="460">
          <cell r="A460" t="str">
            <v>030263</v>
          </cell>
          <cell r="B460" t="str">
            <v>Morro da Conceição</v>
          </cell>
          <cell r="C460" t="str">
            <v>Crisis Produtivas Comunicação LTDA.</v>
          </cell>
          <cell r="D460" t="str">
            <v>RJ</v>
          </cell>
          <cell r="E460" t="str">
            <v>Produção Cinematográfica</v>
          </cell>
          <cell r="F460">
            <v>379</v>
          </cell>
          <cell r="G460">
            <v>38083</v>
          </cell>
          <cell r="H460">
            <v>37923</v>
          </cell>
          <cell r="I460" t="str">
            <v>Não houve</v>
          </cell>
          <cell r="J460">
            <v>38083</v>
          </cell>
          <cell r="K460" t="str">
            <v>Retornou da Unidade de Análise</v>
          </cell>
          <cell r="L460">
            <v>0</v>
          </cell>
          <cell r="M460">
            <v>268204.95</v>
          </cell>
          <cell r="N460">
            <v>0</v>
          </cell>
          <cell r="O460">
            <v>14116.05</v>
          </cell>
          <cell r="P460">
            <v>282321</v>
          </cell>
          <cell r="Q460">
            <v>0</v>
          </cell>
          <cell r="R460">
            <v>532880.68000000005</v>
          </cell>
          <cell r="S460">
            <v>0</v>
          </cell>
          <cell r="T460">
            <v>28046.35</v>
          </cell>
          <cell r="U460">
            <v>560927.03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801085.63000000012</v>
          </cell>
          <cell r="AC460">
            <v>0</v>
          </cell>
          <cell r="AD460">
            <v>42162.399999999994</v>
          </cell>
          <cell r="AE460">
            <v>843248.03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 t="str">
            <v>21 22257724</v>
          </cell>
          <cell r="AK460" t="str">
            <v>Cristiana Grumbach</v>
          </cell>
        </row>
        <row r="461">
          <cell r="A461" t="str">
            <v>030358</v>
          </cell>
          <cell r="B461" t="str">
            <v>LÍNGUA - VIDAS EM PORTUGUÊS (II)</v>
          </cell>
          <cell r="C461" t="str">
            <v>Sambascope Produções LTDA.</v>
          </cell>
          <cell r="D461" t="str">
            <v>RJ</v>
          </cell>
          <cell r="E461" t="str">
            <v>Produção Cinematográfica</v>
          </cell>
          <cell r="F461">
            <v>415</v>
          </cell>
          <cell r="G461">
            <v>38083</v>
          </cell>
          <cell r="H461">
            <v>37977</v>
          </cell>
          <cell r="I461">
            <v>38012</v>
          </cell>
          <cell r="J461">
            <v>38083</v>
          </cell>
          <cell r="K461" t="str">
            <v>Aguarda Captação de Recursos</v>
          </cell>
          <cell r="L461">
            <v>70000</v>
          </cell>
          <cell r="M461">
            <v>0</v>
          </cell>
          <cell r="N461">
            <v>0</v>
          </cell>
          <cell r="O461">
            <v>14123</v>
          </cell>
          <cell r="P461">
            <v>84123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70000</v>
          </cell>
          <cell r="AB461">
            <v>0</v>
          </cell>
          <cell r="AC461">
            <v>0</v>
          </cell>
          <cell r="AD461">
            <v>14123</v>
          </cell>
          <cell r="AE461">
            <v>84123</v>
          </cell>
          <cell r="AF461">
            <v>56000</v>
          </cell>
          <cell r="AG461">
            <v>0</v>
          </cell>
          <cell r="AH461">
            <v>0</v>
          </cell>
          <cell r="AI461">
            <v>56000</v>
          </cell>
          <cell r="AJ461" t="str">
            <v>21-3874-8073</v>
          </cell>
          <cell r="AK461" t="str">
            <v>Suely Weller</v>
          </cell>
        </row>
        <row r="462">
          <cell r="A462" t="str">
            <v>993410</v>
          </cell>
          <cell r="B462" t="str">
            <v>História das Três Marias (A)</v>
          </cell>
          <cell r="C462" t="str">
            <v>ZS Três Marias Audio Visuais LTDA.</v>
          </cell>
          <cell r="D462" t="str">
            <v>MG</v>
          </cell>
          <cell r="E462" t="str">
            <v>Produção Cinematográfica</v>
          </cell>
          <cell r="F462">
            <v>463</v>
          </cell>
          <cell r="G462">
            <v>38083</v>
          </cell>
          <cell r="H462">
            <v>36469</v>
          </cell>
          <cell r="I462">
            <v>38069</v>
          </cell>
          <cell r="J462">
            <v>38083</v>
          </cell>
          <cell r="K462" t="str">
            <v>Captação Parcial</v>
          </cell>
          <cell r="L462">
            <v>0</v>
          </cell>
          <cell r="M462">
            <v>1676409.6</v>
          </cell>
          <cell r="N462">
            <v>0</v>
          </cell>
          <cell r="O462">
            <v>0</v>
          </cell>
          <cell r="P462">
            <v>1676409.6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1491089.6</v>
          </cell>
          <cell r="X462">
            <v>0</v>
          </cell>
          <cell r="Y462">
            <v>0</v>
          </cell>
          <cell r="Z462">
            <v>1491089.6</v>
          </cell>
          <cell r="AA462">
            <v>0</v>
          </cell>
          <cell r="AB462">
            <v>185320</v>
          </cell>
          <cell r="AC462">
            <v>0</v>
          </cell>
          <cell r="AD462">
            <v>0</v>
          </cell>
          <cell r="AE462">
            <v>185320</v>
          </cell>
          <cell r="AF462">
            <v>0</v>
          </cell>
          <cell r="AG462">
            <v>40000</v>
          </cell>
          <cell r="AH462">
            <v>0</v>
          </cell>
          <cell r="AI462">
            <v>40000</v>
          </cell>
          <cell r="AJ462" t="str">
            <v>038 37543007</v>
          </cell>
          <cell r="AK462" t="str">
            <v>Zaquia José Daura Resende</v>
          </cell>
        </row>
        <row r="463">
          <cell r="A463" t="str">
            <v>030231</v>
          </cell>
          <cell r="B463" t="str">
            <v>ÍBIS SPORT CLUB</v>
          </cell>
          <cell r="C463" t="str">
            <v>Short Cult Filmes</v>
          </cell>
          <cell r="D463" t="str">
            <v>RJ</v>
          </cell>
          <cell r="E463" t="str">
            <v>Produção Cinematográfica</v>
          </cell>
          <cell r="F463">
            <v>32</v>
          </cell>
          <cell r="G463">
            <v>38084</v>
          </cell>
          <cell r="H463">
            <v>38084</v>
          </cell>
          <cell r="I463" t="str">
            <v>Não houve</v>
          </cell>
          <cell r="J463" t="str">
            <v>-</v>
          </cell>
          <cell r="K463" t="str">
            <v>Aguarda Captação de Recursos</v>
          </cell>
          <cell r="L463">
            <v>0</v>
          </cell>
          <cell r="M463">
            <v>563244.31000000006</v>
          </cell>
          <cell r="N463">
            <v>0</v>
          </cell>
          <cell r="O463">
            <v>200000</v>
          </cell>
          <cell r="P463">
            <v>763244.31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563244.31000000006</v>
          </cell>
          <cell r="AC463">
            <v>0</v>
          </cell>
          <cell r="AD463">
            <v>200000</v>
          </cell>
          <cell r="AE463">
            <v>763244.31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215561626</v>
          </cell>
          <cell r="AK463" t="str">
            <v>Roberto Santucci Filho</v>
          </cell>
        </row>
        <row r="464">
          <cell r="A464" t="str">
            <v>040018</v>
          </cell>
          <cell r="B464" t="str">
            <v>A CARTA</v>
          </cell>
          <cell r="C464" t="str">
            <v>Lóes Produções Artísticas e Culturais LTDA.</v>
          </cell>
          <cell r="D464" t="str">
            <v>RJ</v>
          </cell>
          <cell r="E464" t="str">
            <v>Produção Cinematográfica</v>
          </cell>
          <cell r="F464">
            <v>64</v>
          </cell>
          <cell r="G464">
            <v>38085</v>
          </cell>
          <cell r="H464">
            <v>38085</v>
          </cell>
          <cell r="I464" t="str">
            <v>Não houve</v>
          </cell>
          <cell r="J464" t="str">
            <v>-</v>
          </cell>
          <cell r="K464" t="str">
            <v>Aguarda Captação de Recursos</v>
          </cell>
          <cell r="L464">
            <v>60000</v>
          </cell>
          <cell r="M464">
            <v>0</v>
          </cell>
          <cell r="N464">
            <v>1066.46</v>
          </cell>
          <cell r="O464">
            <v>3214.02</v>
          </cell>
          <cell r="P464">
            <v>64280.479999999996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60000</v>
          </cell>
          <cell r="AB464">
            <v>0</v>
          </cell>
          <cell r="AC464">
            <v>1066.46</v>
          </cell>
          <cell r="AD464">
            <v>3214.02</v>
          </cell>
          <cell r="AE464">
            <v>64280.479999999996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 t="str">
            <v>(21)25406790</v>
          </cell>
          <cell r="AK464" t="str">
            <v>Dilma Lóes</v>
          </cell>
        </row>
        <row r="465">
          <cell r="A465" t="str">
            <v>040022</v>
          </cell>
          <cell r="B465" t="str">
            <v>TURMA DA MONICA - O RETORNO</v>
          </cell>
          <cell r="C465" t="str">
            <v>Lojinha da Mônica Produções LTDA.</v>
          </cell>
          <cell r="D465" t="str">
            <v>SP</v>
          </cell>
          <cell r="E465" t="str">
            <v>Produção Cinematográfica</v>
          </cell>
          <cell r="F465">
            <v>66</v>
          </cell>
          <cell r="G465">
            <v>38085</v>
          </cell>
          <cell r="H465">
            <v>38085</v>
          </cell>
          <cell r="I465" t="str">
            <v>Não houve</v>
          </cell>
          <cell r="J465" t="str">
            <v>-</v>
          </cell>
          <cell r="K465" t="str">
            <v>Aguarda Captação de Recursos</v>
          </cell>
          <cell r="L465">
            <v>0</v>
          </cell>
          <cell r="M465">
            <v>385444.84</v>
          </cell>
          <cell r="N465">
            <v>500000</v>
          </cell>
          <cell r="O465">
            <v>46602.36</v>
          </cell>
          <cell r="P465">
            <v>932047.20000000007</v>
          </cell>
          <cell r="Q465">
            <v>0</v>
          </cell>
          <cell r="R465">
            <v>0</v>
          </cell>
          <cell r="S465">
            <v>185444.84</v>
          </cell>
          <cell r="T465">
            <v>0</v>
          </cell>
          <cell r="U465">
            <v>185444.84</v>
          </cell>
          <cell r="V465">
            <v>0</v>
          </cell>
          <cell r="W465">
            <v>185444.84</v>
          </cell>
          <cell r="X465">
            <v>0</v>
          </cell>
          <cell r="Y465">
            <v>0</v>
          </cell>
          <cell r="Z465">
            <v>185444.84</v>
          </cell>
          <cell r="AA465">
            <v>0</v>
          </cell>
          <cell r="AB465">
            <v>200000.00000000003</v>
          </cell>
          <cell r="AC465">
            <v>685444.84</v>
          </cell>
          <cell r="AD465">
            <v>46602.36</v>
          </cell>
          <cell r="AE465">
            <v>932047.20000000007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 t="str">
            <v>11-36135000</v>
          </cell>
          <cell r="AK465" t="str">
            <v>Charles Bluwol</v>
          </cell>
        </row>
        <row r="466">
          <cell r="A466" t="str">
            <v>030153</v>
          </cell>
          <cell r="B466" t="str">
            <v xml:space="preserve">As Mulatas do Meu Marido  </v>
          </cell>
          <cell r="C466" t="str">
            <v>Verona Filmes LTDA.</v>
          </cell>
          <cell r="D466" t="str">
            <v>RJ</v>
          </cell>
          <cell r="E466" t="str">
            <v>Produção Cinematográfica</v>
          </cell>
          <cell r="F466">
            <v>313</v>
          </cell>
          <cell r="G466">
            <v>38085</v>
          </cell>
          <cell r="H466">
            <v>37853</v>
          </cell>
          <cell r="I466" t="str">
            <v>Não houve</v>
          </cell>
          <cell r="J466">
            <v>38085</v>
          </cell>
          <cell r="K466" t="str">
            <v>Aguarda Captação de Recursos</v>
          </cell>
          <cell r="L466">
            <v>500000</v>
          </cell>
          <cell r="M466">
            <v>802347</v>
          </cell>
          <cell r="N466">
            <v>0</v>
          </cell>
          <cell r="O466">
            <v>68544.81</v>
          </cell>
          <cell r="P466">
            <v>1370891.81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500000</v>
          </cell>
          <cell r="AB466">
            <v>802347</v>
          </cell>
          <cell r="AC466">
            <v>0</v>
          </cell>
          <cell r="AD466">
            <v>68544.81</v>
          </cell>
          <cell r="AE466">
            <v>1370891.81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 t="str">
            <v>21-24910068</v>
          </cell>
          <cell r="AK466" t="str">
            <v>Durval Garcia</v>
          </cell>
        </row>
        <row r="467">
          <cell r="A467" t="str">
            <v>040017</v>
          </cell>
          <cell r="B467" t="str">
            <v>DRIBLANDO A BURROCRACIA</v>
          </cell>
          <cell r="C467" t="str">
            <v>Lóes Produções Artísticas e Culturais LTDA.</v>
          </cell>
          <cell r="D467" t="str">
            <v>RJ</v>
          </cell>
          <cell r="E467" t="str">
            <v>Produção Cinematográfica</v>
          </cell>
          <cell r="F467">
            <v>63</v>
          </cell>
          <cell r="G467">
            <v>38089</v>
          </cell>
          <cell r="H467">
            <v>38089</v>
          </cell>
          <cell r="I467" t="str">
            <v>Não houve</v>
          </cell>
          <cell r="J467" t="str">
            <v>-</v>
          </cell>
          <cell r="K467" t="str">
            <v>Aguarda Captação de Recursos</v>
          </cell>
          <cell r="L467">
            <v>60000</v>
          </cell>
          <cell r="M467">
            <v>0</v>
          </cell>
          <cell r="N467">
            <v>11271.25</v>
          </cell>
          <cell r="O467">
            <v>6909.01</v>
          </cell>
          <cell r="P467">
            <v>78180.259999999995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60000</v>
          </cell>
          <cell r="AB467">
            <v>0</v>
          </cell>
          <cell r="AC467">
            <v>11271.25</v>
          </cell>
          <cell r="AD467">
            <v>6909.01</v>
          </cell>
          <cell r="AE467">
            <v>78180.259999999995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 t="str">
            <v>(21)25406790</v>
          </cell>
          <cell r="AK467" t="str">
            <v>Dilma Lóes</v>
          </cell>
        </row>
        <row r="468">
          <cell r="A468" t="str">
            <v>023524</v>
          </cell>
          <cell r="B468" t="str">
            <v>SARCÓFAGO MACABRO (O)</v>
          </cell>
          <cell r="C468" t="str">
            <v>Topázio Filmes LTDA.</v>
          </cell>
          <cell r="D468" t="str">
            <v>RJ</v>
          </cell>
          <cell r="E468" t="str">
            <v>Produção Televisiva</v>
          </cell>
          <cell r="F468">
            <v>124</v>
          </cell>
          <cell r="G468">
            <v>38090</v>
          </cell>
          <cell r="H468">
            <v>37305</v>
          </cell>
          <cell r="I468" t="str">
            <v>Não houve</v>
          </cell>
          <cell r="J468">
            <v>38090</v>
          </cell>
          <cell r="K468" t="str">
            <v>Captação Parcial</v>
          </cell>
          <cell r="L468">
            <v>91708.06</v>
          </cell>
          <cell r="M468">
            <v>0</v>
          </cell>
          <cell r="N468">
            <v>0</v>
          </cell>
          <cell r="O468">
            <v>200000</v>
          </cell>
          <cell r="P468">
            <v>291708.06</v>
          </cell>
          <cell r="Q468">
            <v>213985.5</v>
          </cell>
          <cell r="R468">
            <v>0</v>
          </cell>
          <cell r="S468">
            <v>0</v>
          </cell>
          <cell r="T468">
            <v>0</v>
          </cell>
          <cell r="U468">
            <v>213985.5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305693.56</v>
          </cell>
          <cell r="AB468">
            <v>0</v>
          </cell>
          <cell r="AC468">
            <v>0</v>
          </cell>
          <cell r="AD468">
            <v>200000</v>
          </cell>
          <cell r="AE468">
            <v>505693.56</v>
          </cell>
          <cell r="AF468">
            <v>48500</v>
          </cell>
          <cell r="AG468">
            <v>0</v>
          </cell>
          <cell r="AH468">
            <v>0</v>
          </cell>
          <cell r="AI468">
            <v>48500</v>
          </cell>
          <cell r="AJ468">
            <v>2133224545</v>
          </cell>
          <cell r="AK468" t="str">
            <v>Ivan Espírito Santo C. Filho</v>
          </cell>
        </row>
        <row r="469">
          <cell r="A469" t="str">
            <v>030220</v>
          </cell>
          <cell r="B469" t="str">
            <v>MINUANO</v>
          </cell>
          <cell r="C469" t="str">
            <v>FAROLCINE PRODUÇÕES LTDA.</v>
          </cell>
          <cell r="D469" t="str">
            <v>RJ</v>
          </cell>
          <cell r="E469" t="str">
            <v>Produção Cinematográfica</v>
          </cell>
          <cell r="F469">
            <v>351</v>
          </cell>
          <cell r="G469">
            <v>38090</v>
          </cell>
          <cell r="H469">
            <v>37953</v>
          </cell>
          <cell r="I469" t="str">
            <v>Não houve</v>
          </cell>
          <cell r="J469">
            <v>38090</v>
          </cell>
          <cell r="K469" t="str">
            <v>Aguarda Captação de Recursos</v>
          </cell>
          <cell r="L469">
            <v>1315442.3</v>
          </cell>
          <cell r="M469">
            <v>1200000</v>
          </cell>
          <cell r="N469">
            <v>0</v>
          </cell>
          <cell r="O469">
            <v>132391.70000000001</v>
          </cell>
          <cell r="P469">
            <v>2647834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1315442.3</v>
          </cell>
          <cell r="AB469">
            <v>1200000</v>
          </cell>
          <cell r="AC469">
            <v>0</v>
          </cell>
          <cell r="AD469">
            <v>132391.70000000001</v>
          </cell>
          <cell r="AE469">
            <v>2647834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 t="str">
            <v>21 22671209</v>
          </cell>
          <cell r="AK469" t="str">
            <v>José Oliosi Neto</v>
          </cell>
        </row>
        <row r="470">
          <cell r="A470" t="str">
            <v>993655</v>
          </cell>
          <cell r="B470" t="str">
            <v>Moro no Brasil</v>
          </cell>
          <cell r="C470" t="str">
            <v>Magnatel Agência e Comércio de Programa de TV e Cinema LTDA.</v>
          </cell>
          <cell r="D470" t="str">
            <v>RJ</v>
          </cell>
          <cell r="E470" t="str">
            <v>Produção Cinematográfica</v>
          </cell>
          <cell r="F470">
            <v>472</v>
          </cell>
          <cell r="G470">
            <v>38090</v>
          </cell>
          <cell r="H470">
            <v>36648</v>
          </cell>
          <cell r="I470">
            <v>36916</v>
          </cell>
          <cell r="J470">
            <v>38090</v>
          </cell>
          <cell r="K470" t="str">
            <v>Captação Parcial</v>
          </cell>
          <cell r="L470">
            <v>142465</v>
          </cell>
          <cell r="M470">
            <v>657535</v>
          </cell>
          <cell r="N470">
            <v>0</v>
          </cell>
          <cell r="O470">
            <v>0</v>
          </cell>
          <cell r="P470">
            <v>800000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142465</v>
          </cell>
          <cell r="AB470">
            <v>657535</v>
          </cell>
          <cell r="AC470">
            <v>0</v>
          </cell>
          <cell r="AD470">
            <v>0</v>
          </cell>
          <cell r="AE470">
            <v>800000</v>
          </cell>
          <cell r="AF470">
            <v>0</v>
          </cell>
          <cell r="AG470">
            <v>421000</v>
          </cell>
          <cell r="AH470">
            <v>0</v>
          </cell>
          <cell r="AI470">
            <v>421000</v>
          </cell>
          <cell r="AJ470" t="str">
            <v>21-25431216</v>
          </cell>
          <cell r="AK470" t="str">
            <v>Eunice de Freitas</v>
          </cell>
        </row>
        <row r="471">
          <cell r="A471" t="str">
            <v>011990</v>
          </cell>
          <cell r="B471" t="str">
            <v>1,99 Um Supermercado que Vende Palavras</v>
          </cell>
          <cell r="C471" t="str">
            <v>Um Minuto Marketing e Produções Culturais LTDA.</v>
          </cell>
          <cell r="D471" t="str">
            <v>SP</v>
          </cell>
          <cell r="E471" t="str">
            <v>Produção Cinematográfica</v>
          </cell>
          <cell r="F471">
            <v>527</v>
          </cell>
          <cell r="G471">
            <v>38090</v>
          </cell>
          <cell r="H471">
            <v>37127</v>
          </cell>
          <cell r="I471">
            <v>37314</v>
          </cell>
          <cell r="J471">
            <v>38090</v>
          </cell>
          <cell r="K471" t="str">
            <v>Captação Parcial</v>
          </cell>
          <cell r="L471">
            <v>0</v>
          </cell>
          <cell r="M471">
            <v>488312.84</v>
          </cell>
          <cell r="N471">
            <v>0</v>
          </cell>
          <cell r="O471">
            <v>122080</v>
          </cell>
          <cell r="P471">
            <v>610392.84000000008</v>
          </cell>
          <cell r="Q471">
            <v>450013.7</v>
          </cell>
          <cell r="R471">
            <v>239999.64</v>
          </cell>
          <cell r="S471">
            <v>0</v>
          </cell>
          <cell r="T471">
            <v>0</v>
          </cell>
          <cell r="U471">
            <v>690013.34000000008</v>
          </cell>
          <cell r="V471">
            <v>0</v>
          </cell>
          <cell r="W471">
            <v>240000</v>
          </cell>
          <cell r="X471">
            <v>0</v>
          </cell>
          <cell r="Y471">
            <v>72694.399999999994</v>
          </cell>
          <cell r="Z471">
            <v>312694.40000000002</v>
          </cell>
          <cell r="AA471">
            <v>450013.7</v>
          </cell>
          <cell r="AB471">
            <v>488312.48</v>
          </cell>
          <cell r="AC471">
            <v>0</v>
          </cell>
          <cell r="AD471">
            <v>49385.600000000006</v>
          </cell>
          <cell r="AE471">
            <v>987711.78000000014</v>
          </cell>
          <cell r="AF471">
            <v>220000</v>
          </cell>
          <cell r="AG471">
            <v>488312</v>
          </cell>
          <cell r="AH471">
            <v>0</v>
          </cell>
          <cell r="AI471">
            <v>708312</v>
          </cell>
          <cell r="AJ471" t="str">
            <v>11-4612-4886</v>
          </cell>
          <cell r="AK471" t="str">
            <v>Marcelo Sá Moreira Masagão</v>
          </cell>
        </row>
        <row r="472">
          <cell r="A472" t="str">
            <v>040055</v>
          </cell>
          <cell r="B472" t="str">
            <v>NA ERA DO RÁDIO</v>
          </cell>
          <cell r="C472" t="str">
            <v>Arte Lux Produções LTDA.</v>
          </cell>
          <cell r="D472" t="str">
            <v>PR</v>
          </cell>
          <cell r="E472" t="str">
            <v>Produção Cinematográfica</v>
          </cell>
          <cell r="F472">
            <v>10</v>
          </cell>
          <cell r="G472">
            <v>38091</v>
          </cell>
          <cell r="H472">
            <v>38091</v>
          </cell>
          <cell r="I472" t="str">
            <v>Não houve</v>
          </cell>
          <cell r="J472" t="str">
            <v>-</v>
          </cell>
          <cell r="K472" t="str">
            <v>Aguarda Captação de Recursos</v>
          </cell>
          <cell r="L472">
            <v>0</v>
          </cell>
          <cell r="M472">
            <v>749567.66</v>
          </cell>
          <cell r="N472">
            <v>0</v>
          </cell>
          <cell r="O472">
            <v>39450.93</v>
          </cell>
          <cell r="P472">
            <v>789018.59000000008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749567.66</v>
          </cell>
          <cell r="AC472">
            <v>0</v>
          </cell>
          <cell r="AD472">
            <v>39450.93</v>
          </cell>
          <cell r="AE472">
            <v>789018.59000000008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 t="str">
            <v>41-253-6778</v>
          </cell>
          <cell r="AK472" t="str">
            <v>Laura Dias Dalcanale Pereira Alves</v>
          </cell>
        </row>
        <row r="473">
          <cell r="A473" t="str">
            <v>040090</v>
          </cell>
          <cell r="B473" t="str">
            <v>PERIGOSA OBSESSAO</v>
          </cell>
          <cell r="C473" t="str">
            <v>Morena Filmes LTDA.</v>
          </cell>
          <cell r="D473" t="str">
            <v>RJ</v>
          </cell>
          <cell r="E473" t="str">
            <v>Produção Cinematográfica</v>
          </cell>
          <cell r="F473">
            <v>20</v>
          </cell>
          <cell r="G473">
            <v>38091</v>
          </cell>
          <cell r="H473">
            <v>38091</v>
          </cell>
          <cell r="I473" t="str">
            <v>Não houve</v>
          </cell>
          <cell r="J473" t="str">
            <v>-</v>
          </cell>
          <cell r="K473" t="str">
            <v>Aguarda Captação de Recursos</v>
          </cell>
          <cell r="L473">
            <v>0</v>
          </cell>
          <cell r="M473">
            <v>0</v>
          </cell>
          <cell r="N473">
            <v>1107000</v>
          </cell>
          <cell r="O473">
            <v>93000</v>
          </cell>
          <cell r="P473">
            <v>1200000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1107000</v>
          </cell>
          <cell r="AD473">
            <v>93000</v>
          </cell>
          <cell r="AE473">
            <v>1200000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 t="str">
            <v>21-25110754</v>
          </cell>
          <cell r="AK473" t="str">
            <v>Mariza Leão Salles de Rezende</v>
          </cell>
        </row>
        <row r="474">
          <cell r="A474" t="str">
            <v>012054</v>
          </cell>
          <cell r="B474" t="str">
            <v>Trem das Onze Uma homenagem a  Adoniran Barbosa</v>
          </cell>
          <cell r="C474" t="str">
            <v>América 35 Produções LTDA.</v>
          </cell>
          <cell r="D474" t="str">
            <v>SP</v>
          </cell>
          <cell r="E474" t="str">
            <v>Produção Cinematográfica</v>
          </cell>
          <cell r="F474">
            <v>78</v>
          </cell>
          <cell r="G474">
            <v>38091</v>
          </cell>
          <cell r="H474">
            <v>37316</v>
          </cell>
          <cell r="I474" t="str">
            <v>Não houve</v>
          </cell>
          <cell r="J474">
            <v>38091</v>
          </cell>
          <cell r="K474" t="str">
            <v>Aguarda Captação de Recursos</v>
          </cell>
          <cell r="L474">
            <v>0</v>
          </cell>
          <cell r="M474">
            <v>900000</v>
          </cell>
          <cell r="N474">
            <v>0</v>
          </cell>
          <cell r="O474">
            <v>1340875.8999999999</v>
          </cell>
          <cell r="P474">
            <v>2240875.9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900000</v>
          </cell>
          <cell r="AC474">
            <v>0</v>
          </cell>
          <cell r="AD474">
            <v>1340875.8999999999</v>
          </cell>
          <cell r="AE474">
            <v>2240875.9</v>
          </cell>
          <cell r="AF474">
            <v>0</v>
          </cell>
          <cell r="AG474">
            <v>100000</v>
          </cell>
          <cell r="AH474">
            <v>0</v>
          </cell>
          <cell r="AI474">
            <v>100000</v>
          </cell>
          <cell r="AJ474" t="str">
            <v>19-38374423</v>
          </cell>
          <cell r="AK474" t="str">
            <v>Silvana de Souza Bezerra</v>
          </cell>
        </row>
        <row r="475">
          <cell r="A475" t="str">
            <v>030138</v>
          </cell>
          <cell r="B475" t="str">
            <v>Pavilhão 9: O Massacre</v>
          </cell>
          <cell r="C475" t="str">
            <v>Etcetera Produções Artísticas LTDA.</v>
          </cell>
          <cell r="D475" t="str">
            <v>SP</v>
          </cell>
          <cell r="E475" t="str">
            <v>Produção Cinematográfica</v>
          </cell>
          <cell r="F475">
            <v>300</v>
          </cell>
          <cell r="G475">
            <v>38091</v>
          </cell>
          <cell r="H475">
            <v>37860</v>
          </cell>
          <cell r="I475" t="str">
            <v>Não houve</v>
          </cell>
          <cell r="J475">
            <v>38091</v>
          </cell>
          <cell r="K475" t="str">
            <v>Aguarda Captação de Recursos</v>
          </cell>
          <cell r="L475">
            <v>180206</v>
          </cell>
          <cell r="M475">
            <v>180206</v>
          </cell>
          <cell r="N475">
            <v>0</v>
          </cell>
          <cell r="O475">
            <v>18969.75</v>
          </cell>
          <cell r="P475">
            <v>379381.75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180206</v>
          </cell>
          <cell r="AB475">
            <v>180206</v>
          </cell>
          <cell r="AC475">
            <v>0</v>
          </cell>
          <cell r="AD475">
            <v>18969.75</v>
          </cell>
          <cell r="AE475">
            <v>379381.75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1139660105</v>
          </cell>
          <cell r="AK475" t="str">
            <v>Ivo de Souza Branco</v>
          </cell>
        </row>
        <row r="476">
          <cell r="A476" t="str">
            <v>012064</v>
          </cell>
          <cell r="B476" t="str">
            <v>Herdeiro do Paraíso (O)</v>
          </cell>
          <cell r="C476" t="str">
            <v>Aquarela Produções Culturais LTDA.</v>
          </cell>
          <cell r="D476" t="str">
            <v>DF</v>
          </cell>
          <cell r="E476" t="str">
            <v>Produção Cinematográfica</v>
          </cell>
          <cell r="F476">
            <v>79</v>
          </cell>
          <cell r="G476">
            <v>38092</v>
          </cell>
          <cell r="H476">
            <v>37441</v>
          </cell>
          <cell r="I476" t="str">
            <v>Não houve</v>
          </cell>
          <cell r="J476">
            <v>38092</v>
          </cell>
          <cell r="K476" t="str">
            <v>Aguarda Captação de Recursos</v>
          </cell>
          <cell r="L476">
            <v>1473944.26</v>
          </cell>
          <cell r="M476">
            <v>859800.82</v>
          </cell>
          <cell r="N476">
            <v>0</v>
          </cell>
          <cell r="O476">
            <v>122828.68</v>
          </cell>
          <cell r="P476">
            <v>2456573.7600000002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1473944.26</v>
          </cell>
          <cell r="AB476">
            <v>859800.82</v>
          </cell>
          <cell r="AC476">
            <v>0</v>
          </cell>
          <cell r="AD476">
            <v>122828.68</v>
          </cell>
          <cell r="AE476">
            <v>2456573.7600000002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 t="str">
            <v>61-5771267</v>
          </cell>
          <cell r="AK476" t="str">
            <v>Maria de Loudes Torres</v>
          </cell>
        </row>
        <row r="477">
          <cell r="A477" t="str">
            <v>973889</v>
          </cell>
          <cell r="B477" t="str">
            <v>PAMPULHA - O DOCUMENTÁRIO</v>
          </cell>
          <cell r="C477" t="str">
            <v>OSWALDO CALDEIRA PRODUÇÕES CINEMAT. LTDA.</v>
          </cell>
          <cell r="D477" t="str">
            <v>RJ</v>
          </cell>
          <cell r="E477" t="str">
            <v>Produção Cinematográfica</v>
          </cell>
          <cell r="F477">
            <v>436</v>
          </cell>
          <cell r="G477">
            <v>38092</v>
          </cell>
          <cell r="H477">
            <v>35616</v>
          </cell>
          <cell r="I477">
            <v>36896</v>
          </cell>
          <cell r="J477">
            <v>38092</v>
          </cell>
          <cell r="K477" t="str">
            <v>Captação Parcial</v>
          </cell>
          <cell r="L477">
            <v>0</v>
          </cell>
          <cell r="M477">
            <v>1358821</v>
          </cell>
          <cell r="N477">
            <v>0</v>
          </cell>
          <cell r="O477">
            <v>0</v>
          </cell>
          <cell r="P477">
            <v>1358821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892514.38</v>
          </cell>
          <cell r="X477">
            <v>0</v>
          </cell>
          <cell r="Y477">
            <v>0</v>
          </cell>
          <cell r="Z477">
            <v>892514.38</v>
          </cell>
          <cell r="AA477">
            <v>0</v>
          </cell>
          <cell r="AB477">
            <v>466306.62</v>
          </cell>
          <cell r="AC477">
            <v>0</v>
          </cell>
          <cell r="AD477">
            <v>0</v>
          </cell>
          <cell r="AE477">
            <v>466306.62</v>
          </cell>
          <cell r="AF477">
            <v>0</v>
          </cell>
          <cell r="AG477">
            <v>150000</v>
          </cell>
          <cell r="AH477">
            <v>0</v>
          </cell>
          <cell r="AI477">
            <v>150000</v>
          </cell>
          <cell r="AJ477" t="str">
            <v>21-25571670</v>
          </cell>
          <cell r="AK477" t="str">
            <v>OSWALDO CALDEIRA PRODUÇÕES CINEMAT. LTDA.</v>
          </cell>
        </row>
        <row r="478">
          <cell r="A478" t="str">
            <v>984629</v>
          </cell>
          <cell r="B478">
            <v>1972</v>
          </cell>
          <cell r="C478" t="str">
            <v>Grupo Novo de Cinema e TV LTDA.</v>
          </cell>
          <cell r="D478" t="str">
            <v>RJ</v>
          </cell>
          <cell r="E478" t="str">
            <v>Produção Cinematográfica</v>
          </cell>
          <cell r="F478">
            <v>449</v>
          </cell>
          <cell r="G478">
            <v>38092</v>
          </cell>
          <cell r="H478">
            <v>36420</v>
          </cell>
          <cell r="I478">
            <v>37230</v>
          </cell>
          <cell r="J478">
            <v>38092</v>
          </cell>
          <cell r="K478" t="str">
            <v>Captação Parcial</v>
          </cell>
          <cell r="L478">
            <v>311038.2</v>
          </cell>
          <cell r="M478">
            <v>2500000</v>
          </cell>
          <cell r="N478">
            <v>0</v>
          </cell>
          <cell r="O478">
            <v>0</v>
          </cell>
          <cell r="P478">
            <v>2811038.2</v>
          </cell>
          <cell r="Q478">
            <v>350000</v>
          </cell>
          <cell r="R478">
            <v>0</v>
          </cell>
          <cell r="S478">
            <v>1500000</v>
          </cell>
          <cell r="T478">
            <v>1004424.54</v>
          </cell>
          <cell r="U478">
            <v>2854424.54</v>
          </cell>
          <cell r="V478">
            <v>0</v>
          </cell>
          <cell r="W478">
            <v>631340.03</v>
          </cell>
          <cell r="X478">
            <v>0</v>
          </cell>
          <cell r="Y478">
            <v>0</v>
          </cell>
          <cell r="Z478">
            <v>631340.03</v>
          </cell>
          <cell r="AA478">
            <v>661038.19999999995</v>
          </cell>
          <cell r="AB478">
            <v>1868659.97</v>
          </cell>
          <cell r="AC478">
            <v>1500000</v>
          </cell>
          <cell r="AD478">
            <v>1004424.54</v>
          </cell>
          <cell r="AE478">
            <v>5034122.71</v>
          </cell>
          <cell r="AF478">
            <v>630000</v>
          </cell>
          <cell r="AG478">
            <v>1190000</v>
          </cell>
          <cell r="AH478">
            <v>1400000</v>
          </cell>
          <cell r="AI478">
            <v>3220000</v>
          </cell>
          <cell r="AJ478" t="str">
            <v>21-25391538</v>
          </cell>
          <cell r="AK478" t="str">
            <v>Tarcísio Teixeira Vidigal</v>
          </cell>
        </row>
        <row r="479">
          <cell r="A479" t="str">
            <v>000380</v>
          </cell>
          <cell r="B479" t="str">
            <v>Estória de Trancoso</v>
          </cell>
          <cell r="C479" t="str">
            <v>Albatroz Cinematográfica LTDA.</v>
          </cell>
          <cell r="D479" t="str">
            <v>SP</v>
          </cell>
          <cell r="E479" t="str">
            <v>Produção Cinematográfica</v>
          </cell>
          <cell r="F479">
            <v>499</v>
          </cell>
          <cell r="G479">
            <v>38092</v>
          </cell>
          <cell r="H479">
            <v>36826</v>
          </cell>
          <cell r="I479">
            <v>36927</v>
          </cell>
          <cell r="J479">
            <v>38092</v>
          </cell>
          <cell r="K479" t="str">
            <v>Captação Parcial</v>
          </cell>
          <cell r="L479">
            <v>0</v>
          </cell>
          <cell r="M479">
            <v>426793.88</v>
          </cell>
          <cell r="N479">
            <v>0</v>
          </cell>
          <cell r="O479">
            <v>569198.22</v>
          </cell>
          <cell r="P479">
            <v>995992.1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426793.88</v>
          </cell>
          <cell r="AC479">
            <v>0</v>
          </cell>
          <cell r="AD479">
            <v>569198.22</v>
          </cell>
          <cell r="AE479">
            <v>995992.1</v>
          </cell>
          <cell r="AF479">
            <v>0</v>
          </cell>
          <cell r="AG479">
            <v>75000</v>
          </cell>
          <cell r="AH479">
            <v>0</v>
          </cell>
          <cell r="AI479">
            <v>75000</v>
          </cell>
          <cell r="AJ479" t="str">
            <v>11-30610400</v>
          </cell>
          <cell r="AK479" t="str">
            <v>Mariun Castro Sevá</v>
          </cell>
        </row>
        <row r="480">
          <cell r="A480" t="str">
            <v>011879</v>
          </cell>
          <cell r="B480" t="str">
            <v>Amazônia Misteriosa</v>
          </cell>
          <cell r="C480" t="str">
            <v>Topázio Filmes LTDA.</v>
          </cell>
          <cell r="D480" t="str">
            <v>RJ</v>
          </cell>
          <cell r="E480" t="str">
            <v>Produção Cinematográfica</v>
          </cell>
          <cell r="F480">
            <v>514</v>
          </cell>
          <cell r="G480">
            <v>38092</v>
          </cell>
          <cell r="H480">
            <v>37190</v>
          </cell>
          <cell r="I480" t="str">
            <v>Não houve</v>
          </cell>
          <cell r="J480">
            <v>38092</v>
          </cell>
          <cell r="K480" t="str">
            <v>Aguarda Captação de Recursos</v>
          </cell>
          <cell r="L480">
            <v>241546.41</v>
          </cell>
          <cell r="M480">
            <v>2000000</v>
          </cell>
          <cell r="N480">
            <v>0</v>
          </cell>
          <cell r="O480">
            <v>829370.85</v>
          </cell>
          <cell r="P480">
            <v>3070917.2600000002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241546.41</v>
          </cell>
          <cell r="AB480">
            <v>2000000</v>
          </cell>
          <cell r="AC480">
            <v>0</v>
          </cell>
          <cell r="AD480">
            <v>829370.85</v>
          </cell>
          <cell r="AE480">
            <v>3070917.2600000002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2133224545</v>
          </cell>
          <cell r="AK480" t="str">
            <v>Ivan Espírito Santo C. Filho</v>
          </cell>
        </row>
        <row r="481">
          <cell r="A481" t="str">
            <v>011914</v>
          </cell>
          <cell r="B481" t="str">
            <v>Person</v>
          </cell>
          <cell r="C481" t="str">
            <v>Lauper Filmes LTDA.</v>
          </cell>
          <cell r="D481" t="str">
            <v>SP</v>
          </cell>
          <cell r="E481" t="str">
            <v>Produção Cinematográfica</v>
          </cell>
          <cell r="F481">
            <v>516</v>
          </cell>
          <cell r="G481">
            <v>38092</v>
          </cell>
          <cell r="H481">
            <v>37127</v>
          </cell>
          <cell r="I481">
            <v>38077</v>
          </cell>
          <cell r="J481">
            <v>38092</v>
          </cell>
          <cell r="K481" t="str">
            <v>Aguarda Captação de Recursos</v>
          </cell>
          <cell r="L481">
            <v>132186.26999999999</v>
          </cell>
          <cell r="M481">
            <v>132186.26</v>
          </cell>
          <cell r="N481">
            <v>0</v>
          </cell>
          <cell r="O481">
            <v>172143.53</v>
          </cell>
          <cell r="P481">
            <v>436516.06000000006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132186.26999999999</v>
          </cell>
          <cell r="AB481">
            <v>132186.26</v>
          </cell>
          <cell r="AC481">
            <v>0</v>
          </cell>
          <cell r="AD481">
            <v>172143.53</v>
          </cell>
          <cell r="AE481">
            <v>436516.06000000006</v>
          </cell>
          <cell r="AF481">
            <v>0</v>
          </cell>
          <cell r="AG481">
            <v>110522</v>
          </cell>
          <cell r="AH481">
            <v>0</v>
          </cell>
          <cell r="AI481">
            <v>110522</v>
          </cell>
          <cell r="AJ481" t="str">
            <v>11-38138967</v>
          </cell>
          <cell r="AK481" t="str">
            <v>Marina Person</v>
          </cell>
        </row>
        <row r="482">
          <cell r="A482" t="str">
            <v>040028</v>
          </cell>
          <cell r="B482" t="str">
            <v>VIDAS CONECTADAS</v>
          </cell>
          <cell r="C482" t="str">
            <v>Amberg Filmes LTDA.</v>
          </cell>
          <cell r="D482" t="str">
            <v>PR</v>
          </cell>
          <cell r="E482" t="str">
            <v>Produção Cinematográfica</v>
          </cell>
          <cell r="F482">
            <v>69</v>
          </cell>
          <cell r="G482">
            <v>38093</v>
          </cell>
          <cell r="H482">
            <v>38093</v>
          </cell>
          <cell r="I482" t="str">
            <v>Não houve</v>
          </cell>
          <cell r="J482" t="str">
            <v>-</v>
          </cell>
          <cell r="K482" t="str">
            <v>Aguarda Captação de Recursos</v>
          </cell>
          <cell r="L482">
            <v>1267000</v>
          </cell>
          <cell r="M482">
            <v>0</v>
          </cell>
          <cell r="N482">
            <v>0</v>
          </cell>
          <cell r="O482">
            <v>0</v>
          </cell>
          <cell r="P482">
            <v>1267000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1267000</v>
          </cell>
          <cell r="AB482">
            <v>0</v>
          </cell>
          <cell r="AC482">
            <v>0</v>
          </cell>
          <cell r="AD482">
            <v>0</v>
          </cell>
          <cell r="AE482">
            <v>1267000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 t="str">
            <v>41-2248070</v>
          </cell>
          <cell r="AK482" t="str">
            <v>Luiz Carlos Coelho Amberg</v>
          </cell>
        </row>
        <row r="483">
          <cell r="A483" t="str">
            <v>024002</v>
          </cell>
          <cell r="B483" t="str">
            <v xml:space="preserve">Capoeiras </v>
          </cell>
          <cell r="C483" t="str">
            <v>Arte em Movimento Produção LTDA.</v>
          </cell>
          <cell r="D483" t="str">
            <v>RJ</v>
          </cell>
          <cell r="E483" t="str">
            <v>Produção Cinematográfica</v>
          </cell>
          <cell r="F483">
            <v>172</v>
          </cell>
          <cell r="G483">
            <v>38093</v>
          </cell>
          <cell r="H483">
            <v>37525</v>
          </cell>
          <cell r="I483" t="str">
            <v>Não houve</v>
          </cell>
          <cell r="J483">
            <v>38093</v>
          </cell>
          <cell r="K483" t="str">
            <v>Aguarda Captação de Recursos</v>
          </cell>
          <cell r="L483">
            <v>0</v>
          </cell>
          <cell r="M483">
            <v>920460.15</v>
          </cell>
          <cell r="N483">
            <v>0</v>
          </cell>
          <cell r="O483">
            <v>48445.27</v>
          </cell>
          <cell r="P483">
            <v>968905.42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920460.15</v>
          </cell>
          <cell r="AC483">
            <v>0</v>
          </cell>
          <cell r="AD483">
            <v>48445.27</v>
          </cell>
          <cell r="AE483">
            <v>968905.42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 t="str">
            <v>21-3153-7549</v>
          </cell>
          <cell r="AK483" t="str">
            <v>Fabrício Martins Coimbra</v>
          </cell>
        </row>
        <row r="484">
          <cell r="A484" t="str">
            <v>030337</v>
          </cell>
          <cell r="B484" t="str">
            <v>Mulheres do Brasil II</v>
          </cell>
          <cell r="C484" t="str">
            <v>Radar Cinema e Televisão LTDA.</v>
          </cell>
          <cell r="D484" t="str">
            <v>SP</v>
          </cell>
          <cell r="E484" t="str">
            <v>Produção Televisiva</v>
          </cell>
          <cell r="F484">
            <v>408</v>
          </cell>
          <cell r="G484">
            <v>38095</v>
          </cell>
          <cell r="H484">
            <v>37977</v>
          </cell>
          <cell r="I484" t="str">
            <v>Não houve</v>
          </cell>
          <cell r="J484">
            <v>38095</v>
          </cell>
          <cell r="K484" t="str">
            <v>Aguarda Captação de Recursos</v>
          </cell>
          <cell r="L484">
            <v>1712538.92</v>
          </cell>
          <cell r="M484">
            <v>0</v>
          </cell>
          <cell r="N484">
            <v>0</v>
          </cell>
          <cell r="O484">
            <v>90133.63</v>
          </cell>
          <cell r="P484">
            <v>1802672.5499999998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1712538.92</v>
          </cell>
          <cell r="AB484">
            <v>0</v>
          </cell>
          <cell r="AC484">
            <v>0</v>
          </cell>
          <cell r="AD484">
            <v>90133.63</v>
          </cell>
          <cell r="AE484">
            <v>1802672.5499999998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 t="str">
            <v>11 3046-8040</v>
          </cell>
          <cell r="AK484" t="str">
            <v>Gil Monteiro Ribeiro</v>
          </cell>
        </row>
        <row r="485">
          <cell r="A485" t="str">
            <v>040045</v>
          </cell>
          <cell r="B485" t="str">
            <v>UM CONTO DE NATAL</v>
          </cell>
          <cell r="C485" t="str">
            <v>Destiny International Comunicação LTDA.</v>
          </cell>
          <cell r="D485" t="str">
            <v>SP</v>
          </cell>
          <cell r="E485" t="str">
            <v>Produção Cinematográfica</v>
          </cell>
          <cell r="F485">
            <v>6</v>
          </cell>
          <cell r="G485">
            <v>38097</v>
          </cell>
          <cell r="H485">
            <v>38097</v>
          </cell>
          <cell r="I485" t="str">
            <v>Não houve</v>
          </cell>
          <cell r="J485" t="str">
            <v>-</v>
          </cell>
          <cell r="K485" t="str">
            <v>Aguarda Captação de Recursos</v>
          </cell>
          <cell r="L485">
            <v>900000</v>
          </cell>
          <cell r="M485">
            <v>1131000</v>
          </cell>
          <cell r="N485">
            <v>0</v>
          </cell>
          <cell r="O485">
            <v>107872</v>
          </cell>
          <cell r="P485">
            <v>2138872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900000</v>
          </cell>
          <cell r="AB485">
            <v>1131000</v>
          </cell>
          <cell r="AC485">
            <v>0</v>
          </cell>
          <cell r="AD485">
            <v>107872</v>
          </cell>
          <cell r="AE485">
            <v>2138872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 t="str">
            <v>(11)51823500</v>
          </cell>
          <cell r="AK485" t="str">
            <v>Nelson Cortes Duarte</v>
          </cell>
        </row>
        <row r="486">
          <cell r="A486" t="str">
            <v>040096</v>
          </cell>
          <cell r="B486" t="str">
            <v>PARINTINS</v>
          </cell>
          <cell r="C486" t="str">
            <v>Meios de Produção e Comunicação LTDA.</v>
          </cell>
          <cell r="D486" t="str">
            <v>RJ</v>
          </cell>
          <cell r="E486" t="str">
            <v>Produção Televisiva</v>
          </cell>
          <cell r="F486">
            <v>21</v>
          </cell>
          <cell r="G486">
            <v>38097</v>
          </cell>
          <cell r="H486">
            <v>38097</v>
          </cell>
          <cell r="I486" t="str">
            <v>Não houve</v>
          </cell>
          <cell r="J486" t="str">
            <v>-</v>
          </cell>
          <cell r="K486" t="str">
            <v>Aguarda Captação de Recursos</v>
          </cell>
          <cell r="L486">
            <v>668244.67000000004</v>
          </cell>
          <cell r="M486">
            <v>0</v>
          </cell>
          <cell r="N486">
            <v>100000</v>
          </cell>
          <cell r="O486">
            <v>40433.93</v>
          </cell>
          <cell r="P486">
            <v>808678.60000000009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668244.67000000004</v>
          </cell>
          <cell r="AB486">
            <v>0</v>
          </cell>
          <cell r="AC486">
            <v>100000</v>
          </cell>
          <cell r="AD486">
            <v>40433.93</v>
          </cell>
          <cell r="AE486">
            <v>808678.60000000009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 t="str">
            <v>21-22203740</v>
          </cell>
          <cell r="AK486" t="str">
            <v>Alberto Augusto dos Reis Graça</v>
          </cell>
        </row>
        <row r="487">
          <cell r="A487" t="str">
            <v>040062</v>
          </cell>
          <cell r="B487" t="str">
            <v xml:space="preserve">O BANDEIRANTE PACIFICADOR </v>
          </cell>
          <cell r="C487" t="str">
            <v>Leaofilm Cinema, Video e Marketing LTDA.</v>
          </cell>
          <cell r="D487" t="str">
            <v>MT</v>
          </cell>
          <cell r="E487" t="str">
            <v>Produção Cinematográfica</v>
          </cell>
          <cell r="F487">
            <v>13</v>
          </cell>
          <cell r="G487">
            <v>38099</v>
          </cell>
          <cell r="H487">
            <v>38099</v>
          </cell>
          <cell r="I487" t="str">
            <v>Não houve</v>
          </cell>
          <cell r="J487" t="str">
            <v>-</v>
          </cell>
          <cell r="K487" t="str">
            <v>Aguarda Captação de Recursos</v>
          </cell>
          <cell r="L487">
            <v>1189870</v>
          </cell>
          <cell r="M487">
            <v>1189870</v>
          </cell>
          <cell r="N487">
            <v>0</v>
          </cell>
          <cell r="O487">
            <v>125249.53</v>
          </cell>
          <cell r="P487">
            <v>2504989.5299999998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1189870</v>
          </cell>
          <cell r="AB487">
            <v>1189870</v>
          </cell>
          <cell r="AC487">
            <v>0</v>
          </cell>
          <cell r="AD487">
            <v>125249.53</v>
          </cell>
          <cell r="AE487">
            <v>2504989.5299999998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K487" t="str">
            <v>Joel Vaner Leão</v>
          </cell>
        </row>
        <row r="488">
          <cell r="A488" t="str">
            <v>030375</v>
          </cell>
          <cell r="B488" t="str">
            <v>Estúdio de ruídos de salas</v>
          </cell>
          <cell r="C488" t="str">
            <v>Effects Filmes LTDA.</v>
          </cell>
          <cell r="D488" t="str">
            <v>SP</v>
          </cell>
          <cell r="E488" t="str">
            <v>Infra-estrutura Técnica Audiovisual</v>
          </cell>
          <cell r="F488">
            <v>52</v>
          </cell>
          <cell r="G488">
            <v>38099</v>
          </cell>
          <cell r="H488">
            <v>38099</v>
          </cell>
          <cell r="I488" t="str">
            <v>Não houve</v>
          </cell>
          <cell r="J488" t="str">
            <v>-</v>
          </cell>
          <cell r="K488" t="str">
            <v>Aguarda Captação de Recursos</v>
          </cell>
          <cell r="L488">
            <v>0</v>
          </cell>
          <cell r="M488">
            <v>830358.46</v>
          </cell>
          <cell r="N488">
            <v>0</v>
          </cell>
          <cell r="O488">
            <v>43703.07</v>
          </cell>
          <cell r="P488">
            <v>874061.52999999991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830358.46</v>
          </cell>
          <cell r="AC488">
            <v>0</v>
          </cell>
          <cell r="AD488">
            <v>43703.07</v>
          </cell>
          <cell r="AE488">
            <v>874061.52999999991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 t="str">
            <v>11 3875 5547</v>
          </cell>
          <cell r="AK488" t="str">
            <v>Miriam Biderman</v>
          </cell>
        </row>
        <row r="489">
          <cell r="A489" t="str">
            <v>036392</v>
          </cell>
          <cell r="B489" t="str">
            <v>Festival de Parintins</v>
          </cell>
          <cell r="C489" t="str">
            <v>Luiz Carlos Alves Bastos</v>
          </cell>
          <cell r="D489" t="str">
            <v>RJ</v>
          </cell>
          <cell r="E489" t="str">
            <v>Videofonográfica</v>
          </cell>
          <cell r="F489">
            <v>54</v>
          </cell>
          <cell r="G489">
            <v>38099</v>
          </cell>
          <cell r="H489">
            <v>38099</v>
          </cell>
          <cell r="I489" t="str">
            <v>Não houve</v>
          </cell>
          <cell r="J489" t="str">
            <v>-</v>
          </cell>
          <cell r="K489" t="str">
            <v>Aguarda Captação de Recursos</v>
          </cell>
          <cell r="L489">
            <v>467387.4</v>
          </cell>
          <cell r="M489">
            <v>0</v>
          </cell>
          <cell r="N489">
            <v>0</v>
          </cell>
          <cell r="O489">
            <v>0</v>
          </cell>
          <cell r="P489">
            <v>467387.4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467387.4</v>
          </cell>
          <cell r="AB489">
            <v>0</v>
          </cell>
          <cell r="AC489">
            <v>0</v>
          </cell>
          <cell r="AD489">
            <v>0</v>
          </cell>
          <cell r="AE489">
            <v>467387.4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</row>
        <row r="490">
          <cell r="A490" t="str">
            <v>030176</v>
          </cell>
          <cell r="B490" t="str">
            <v>O OLHO DO CANHÃO</v>
          </cell>
          <cell r="C490" t="str">
            <v>Apumayu Consultoria e Produções LTDA.</v>
          </cell>
          <cell r="D490" t="str">
            <v>RJ</v>
          </cell>
          <cell r="E490" t="str">
            <v>Produção Cinematográfica</v>
          </cell>
          <cell r="F490">
            <v>326</v>
          </cell>
          <cell r="G490">
            <v>38099</v>
          </cell>
          <cell r="H490">
            <v>37886</v>
          </cell>
          <cell r="I490">
            <v>38001</v>
          </cell>
          <cell r="J490">
            <v>38099</v>
          </cell>
          <cell r="K490" t="str">
            <v>Aguarda Captação de Recursos</v>
          </cell>
          <cell r="L490">
            <v>0</v>
          </cell>
          <cell r="M490">
            <v>189578</v>
          </cell>
          <cell r="N490">
            <v>0</v>
          </cell>
          <cell r="O490">
            <v>10200.52</v>
          </cell>
          <cell r="P490">
            <v>199778.52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189578</v>
          </cell>
          <cell r="AC490">
            <v>0</v>
          </cell>
          <cell r="AD490">
            <v>10200.52</v>
          </cell>
          <cell r="AE490">
            <v>199778.52</v>
          </cell>
          <cell r="AF490">
            <v>0</v>
          </cell>
          <cell r="AG490">
            <v>189578</v>
          </cell>
          <cell r="AH490">
            <v>0</v>
          </cell>
          <cell r="AI490">
            <v>189578</v>
          </cell>
          <cell r="AJ490" t="str">
            <v>21-2245-1322</v>
          </cell>
          <cell r="AK490" t="str">
            <v>Pedro Sutter Ozorio Rosa</v>
          </cell>
        </row>
        <row r="491">
          <cell r="A491" t="str">
            <v>030245</v>
          </cell>
          <cell r="B491" t="str">
            <v>CAPITÃO DO MATO</v>
          </cell>
          <cell r="C491" t="str">
            <v xml:space="preserve">Raymundo Evangelista - Empresa Camaleão Filmes </v>
          </cell>
          <cell r="D491" t="str">
            <v>MG</v>
          </cell>
          <cell r="E491" t="str">
            <v>Produção Cinematográfica</v>
          </cell>
          <cell r="F491">
            <v>366</v>
          </cell>
          <cell r="G491">
            <v>38099</v>
          </cell>
          <cell r="H491">
            <v>37944</v>
          </cell>
          <cell r="I491" t="str">
            <v>Não houve</v>
          </cell>
          <cell r="J491">
            <v>38099</v>
          </cell>
          <cell r="K491" t="str">
            <v>Aguarda Captação de Recursos</v>
          </cell>
          <cell r="L491">
            <v>932000</v>
          </cell>
          <cell r="M491">
            <v>1500000</v>
          </cell>
          <cell r="N491">
            <v>0</v>
          </cell>
          <cell r="O491">
            <v>128019.43</v>
          </cell>
          <cell r="P491">
            <v>2560019.4300000002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932000</v>
          </cell>
          <cell r="AB491">
            <v>1500000</v>
          </cell>
          <cell r="AC491">
            <v>0</v>
          </cell>
          <cell r="AD491">
            <v>128019.43</v>
          </cell>
          <cell r="AE491">
            <v>2560019.4300000002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 t="str">
            <v>(31)33325282</v>
          </cell>
          <cell r="AK491" t="str">
            <v>Raymundo Evangelista</v>
          </cell>
        </row>
        <row r="492">
          <cell r="A492" t="str">
            <v>030256</v>
          </cell>
          <cell r="B492" t="str">
            <v>HOMEM AO MAR - A CULTURA AÇORIANA NO IMAGINÁRIO</v>
          </cell>
          <cell r="C492" t="str">
            <v>Estação TV Comunicação LTDA.</v>
          </cell>
          <cell r="D492" t="str">
            <v>SP</v>
          </cell>
          <cell r="E492" t="str">
            <v>Produção Cinematográfica</v>
          </cell>
          <cell r="F492">
            <v>374</v>
          </cell>
          <cell r="G492">
            <v>38099</v>
          </cell>
          <cell r="H492">
            <v>37916</v>
          </cell>
          <cell r="I492" t="str">
            <v>Não houve</v>
          </cell>
          <cell r="J492">
            <v>38099</v>
          </cell>
          <cell r="K492" t="str">
            <v>Aguarda Captação de Recursos</v>
          </cell>
          <cell r="L492">
            <v>186096.45</v>
          </cell>
          <cell r="M492">
            <v>200000</v>
          </cell>
          <cell r="N492">
            <v>0</v>
          </cell>
          <cell r="O492">
            <v>20320.87</v>
          </cell>
          <cell r="P492">
            <v>406417.32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186096.45</v>
          </cell>
          <cell r="AB492">
            <v>200000</v>
          </cell>
          <cell r="AC492">
            <v>0</v>
          </cell>
          <cell r="AD492">
            <v>20320.87</v>
          </cell>
          <cell r="AE492">
            <v>406417.32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 t="str">
            <v>(11)30833728</v>
          </cell>
          <cell r="AK492" t="str">
            <v>Marcelo Spomberg</v>
          </cell>
        </row>
        <row r="493">
          <cell r="A493" t="str">
            <v>014525</v>
          </cell>
          <cell r="B493" t="str">
            <v>Sonhos da Cidade</v>
          </cell>
          <cell r="C493" t="str">
            <v>Pulsar Produções Artísticas e Culturais LTDA.</v>
          </cell>
          <cell r="D493" t="str">
            <v>SP</v>
          </cell>
          <cell r="E493" t="str">
            <v>Produção Cinematográfica</v>
          </cell>
          <cell r="F493">
            <v>106</v>
          </cell>
          <cell r="G493">
            <v>38104</v>
          </cell>
          <cell r="H493">
            <v>37242</v>
          </cell>
          <cell r="I493" t="str">
            <v>Não houve</v>
          </cell>
          <cell r="J493">
            <v>38104</v>
          </cell>
          <cell r="K493" t="str">
            <v>Captação Parcial</v>
          </cell>
          <cell r="L493">
            <v>0</v>
          </cell>
          <cell r="M493">
            <v>3000000</v>
          </cell>
          <cell r="N493">
            <v>0</v>
          </cell>
          <cell r="O493">
            <v>1135941</v>
          </cell>
          <cell r="P493">
            <v>4135941</v>
          </cell>
          <cell r="Q493">
            <v>929143.9</v>
          </cell>
          <cell r="R493">
            <v>0</v>
          </cell>
          <cell r="S493">
            <v>0</v>
          </cell>
          <cell r="T493">
            <v>0</v>
          </cell>
          <cell r="U493">
            <v>929143.9</v>
          </cell>
          <cell r="V493">
            <v>0.01</v>
          </cell>
          <cell r="W493">
            <v>0</v>
          </cell>
          <cell r="X493">
            <v>0</v>
          </cell>
          <cell r="Y493">
            <v>929143.9</v>
          </cell>
          <cell r="Z493">
            <v>929143.91</v>
          </cell>
          <cell r="AA493">
            <v>929143.89</v>
          </cell>
          <cell r="AB493">
            <v>3000000</v>
          </cell>
          <cell r="AC493">
            <v>0</v>
          </cell>
          <cell r="AD493">
            <v>206797.09999999998</v>
          </cell>
          <cell r="AE493">
            <v>4135940.99</v>
          </cell>
          <cell r="AF493">
            <v>0</v>
          </cell>
          <cell r="AG493">
            <v>1430000</v>
          </cell>
          <cell r="AH493">
            <v>0</v>
          </cell>
          <cell r="AI493">
            <v>1430000</v>
          </cell>
          <cell r="AJ493" t="str">
            <v>11-37420522</v>
          </cell>
          <cell r="AK493" t="str">
            <v>Carlos Alberto Ricelli</v>
          </cell>
        </row>
        <row r="494">
          <cell r="A494" t="str">
            <v>023848</v>
          </cell>
          <cell r="B494" t="str">
            <v>Parteiras da Amazônia</v>
          </cell>
          <cell r="C494" t="str">
            <v>SP Filmes de São Paulo LTDA.</v>
          </cell>
          <cell r="D494" t="str">
            <v>SP</v>
          </cell>
          <cell r="E494" t="str">
            <v>Produção Cinematográfica</v>
          </cell>
          <cell r="F494">
            <v>149</v>
          </cell>
          <cell r="G494">
            <v>38104</v>
          </cell>
          <cell r="H494">
            <v>37452</v>
          </cell>
          <cell r="I494">
            <v>37649</v>
          </cell>
          <cell r="J494">
            <v>38104</v>
          </cell>
          <cell r="K494" t="str">
            <v>Aguarda Captação de Recursos</v>
          </cell>
          <cell r="L494">
            <v>0</v>
          </cell>
          <cell r="M494">
            <v>478309.03</v>
          </cell>
          <cell r="N494">
            <v>0</v>
          </cell>
          <cell r="O494">
            <v>100000</v>
          </cell>
          <cell r="P494">
            <v>578309.03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478309.03</v>
          </cell>
          <cell r="AC494">
            <v>0</v>
          </cell>
          <cell r="AD494">
            <v>100000</v>
          </cell>
          <cell r="AE494">
            <v>578309.03</v>
          </cell>
          <cell r="AF494">
            <v>0</v>
          </cell>
          <cell r="AG494">
            <v>200000</v>
          </cell>
          <cell r="AH494">
            <v>0</v>
          </cell>
          <cell r="AI494">
            <v>200000</v>
          </cell>
          <cell r="AJ494" t="str">
            <v>11-38158432</v>
          </cell>
          <cell r="AK494" t="str">
            <v>Ugo Giorgetti</v>
          </cell>
        </row>
        <row r="495">
          <cell r="A495" t="str">
            <v>030022</v>
          </cell>
          <cell r="B495" t="str">
            <v>BRASIL  KINOFEST WIEN</v>
          </cell>
          <cell r="C495" t="str">
            <v>Dziady DMS Produção Cultural S/C LTDA.</v>
          </cell>
          <cell r="D495" t="str">
            <v>RJ</v>
          </cell>
          <cell r="E495" t="str">
            <v>Difusão</v>
          </cell>
          <cell r="F495">
            <v>241</v>
          </cell>
          <cell r="G495">
            <v>38104</v>
          </cell>
          <cell r="H495">
            <v>37792</v>
          </cell>
          <cell r="I495" t="str">
            <v>Não houve</v>
          </cell>
          <cell r="J495">
            <v>38104</v>
          </cell>
          <cell r="K495" t="str">
            <v>Aguarda Captação de Recursos</v>
          </cell>
          <cell r="L495">
            <v>257170</v>
          </cell>
          <cell r="M495">
            <v>0</v>
          </cell>
          <cell r="N495">
            <v>0</v>
          </cell>
          <cell r="O495">
            <v>0</v>
          </cell>
          <cell r="P495">
            <v>257170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257170</v>
          </cell>
          <cell r="AB495">
            <v>0</v>
          </cell>
          <cell r="AC495">
            <v>0</v>
          </cell>
          <cell r="AD495">
            <v>0</v>
          </cell>
          <cell r="AE495">
            <v>257170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 t="str">
            <v>21-2552-5000</v>
          </cell>
          <cell r="AK495" t="str">
            <v>José Carlos Pinheiros Simoes Ferreira</v>
          </cell>
        </row>
        <row r="496">
          <cell r="A496" t="str">
            <v>030047</v>
          </cell>
          <cell r="B496" t="str">
            <v>COLEÇÃO DE VÍDEOS MAMIRAUÁ</v>
          </cell>
          <cell r="C496" t="str">
            <v>Repórter Ecológico Videoteca do Meio Ambiente LTDA.</v>
          </cell>
          <cell r="D496" t="str">
            <v>RJ</v>
          </cell>
          <cell r="E496" t="str">
            <v>Videofonográfica</v>
          </cell>
          <cell r="F496">
            <v>255</v>
          </cell>
          <cell r="G496">
            <v>38104</v>
          </cell>
          <cell r="H496">
            <v>37855</v>
          </cell>
          <cell r="I496" t="str">
            <v>Não houve</v>
          </cell>
          <cell r="J496">
            <v>38104</v>
          </cell>
          <cell r="K496" t="str">
            <v>Aguarda Captação de Recursos</v>
          </cell>
          <cell r="L496">
            <v>370344.13</v>
          </cell>
          <cell r="M496">
            <v>0</v>
          </cell>
          <cell r="N496">
            <v>0</v>
          </cell>
          <cell r="O496">
            <v>19491.8</v>
          </cell>
          <cell r="P496">
            <v>389835.93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370344.13</v>
          </cell>
          <cell r="AB496">
            <v>0</v>
          </cell>
          <cell r="AC496">
            <v>0</v>
          </cell>
          <cell r="AD496">
            <v>19491.8</v>
          </cell>
          <cell r="AE496">
            <v>389835.93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 t="str">
            <v>(21)25408079</v>
          </cell>
          <cell r="AK496" t="str">
            <v>Ricardo Marques Hanszman</v>
          </cell>
        </row>
        <row r="497">
          <cell r="A497" t="str">
            <v>030367</v>
          </cell>
          <cell r="B497" t="str">
            <v>TO 255 - ESTRADA DAS VIDAS</v>
          </cell>
          <cell r="C497" t="str">
            <v>In Brasil Marketing Cultural LTDA.</v>
          </cell>
          <cell r="D497" t="str">
            <v>SP</v>
          </cell>
          <cell r="E497" t="str">
            <v>Produção Cinematográfica</v>
          </cell>
          <cell r="F497">
            <v>419</v>
          </cell>
          <cell r="G497">
            <v>38104</v>
          </cell>
          <cell r="H497">
            <v>37977</v>
          </cell>
          <cell r="I497">
            <v>38119</v>
          </cell>
          <cell r="J497">
            <v>38104</v>
          </cell>
          <cell r="K497" t="str">
            <v>Captação Parcial</v>
          </cell>
          <cell r="L497">
            <v>199407</v>
          </cell>
          <cell r="M497">
            <v>0</v>
          </cell>
          <cell r="N497">
            <v>0</v>
          </cell>
          <cell r="O497">
            <v>0</v>
          </cell>
          <cell r="P497">
            <v>199407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199407</v>
          </cell>
          <cell r="AB497">
            <v>0</v>
          </cell>
          <cell r="AC497">
            <v>0</v>
          </cell>
          <cell r="AD497">
            <v>0</v>
          </cell>
          <cell r="AE497">
            <v>199407</v>
          </cell>
          <cell r="AF497">
            <v>199407</v>
          </cell>
          <cell r="AG497">
            <v>0</v>
          </cell>
          <cell r="AH497">
            <v>0</v>
          </cell>
          <cell r="AI497">
            <v>199407</v>
          </cell>
          <cell r="AJ497" t="str">
            <v>(11)30649011</v>
          </cell>
          <cell r="AK497" t="str">
            <v>Leonardo Kehdi Jr.</v>
          </cell>
        </row>
        <row r="498">
          <cell r="A498" t="str">
            <v>993247</v>
          </cell>
          <cell r="B498" t="str">
            <v>Vida e obra de Ramiro Miguez</v>
          </cell>
          <cell r="C498" t="str">
            <v>Locomotiva Cinema e Arte LTDA.</v>
          </cell>
          <cell r="D498" t="str">
            <v>RJ</v>
          </cell>
          <cell r="E498" t="str">
            <v>Produção Cinematográfica</v>
          </cell>
          <cell r="F498">
            <v>459</v>
          </cell>
          <cell r="G498">
            <v>38104</v>
          </cell>
          <cell r="H498">
            <v>36452</v>
          </cell>
          <cell r="I498" t="str">
            <v>Não houve</v>
          </cell>
          <cell r="J498">
            <v>38104</v>
          </cell>
          <cell r="K498" t="str">
            <v>Aguarda Captação de Recursos</v>
          </cell>
          <cell r="L498">
            <v>250403.29990000001</v>
          </cell>
          <cell r="M498">
            <v>250403.3</v>
          </cell>
          <cell r="N498">
            <v>0</v>
          </cell>
          <cell r="O498">
            <v>0</v>
          </cell>
          <cell r="P498">
            <v>500806.59990000003</v>
          </cell>
          <cell r="Q498">
            <v>0.01</v>
          </cell>
          <cell r="R498">
            <v>0</v>
          </cell>
          <cell r="S498">
            <v>0</v>
          </cell>
          <cell r="T498">
            <v>125201.64</v>
          </cell>
          <cell r="U498">
            <v>125201.65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250403.30990000002</v>
          </cell>
          <cell r="AB498">
            <v>250403.3</v>
          </cell>
          <cell r="AC498">
            <v>0</v>
          </cell>
          <cell r="AD498">
            <v>125201.64</v>
          </cell>
          <cell r="AE498">
            <v>626008.24990000005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 t="str">
            <v>21-3852-1085</v>
          </cell>
          <cell r="AK498" t="str">
            <v>Alvarina Souza Silva</v>
          </cell>
        </row>
        <row r="499">
          <cell r="A499" t="str">
            <v>993565</v>
          </cell>
          <cell r="B499" t="str">
            <v>Caminho das Nuvens (O)</v>
          </cell>
          <cell r="C499" t="str">
            <v>Filmes do Equador LTDA.</v>
          </cell>
          <cell r="D499" t="str">
            <v>RJ</v>
          </cell>
          <cell r="E499" t="str">
            <v>Produção Cinematográfica</v>
          </cell>
          <cell r="F499">
            <v>470</v>
          </cell>
          <cell r="G499">
            <v>38104</v>
          </cell>
          <cell r="H499">
            <v>36480</v>
          </cell>
          <cell r="I499">
            <v>37398</v>
          </cell>
          <cell r="J499">
            <v>38104</v>
          </cell>
          <cell r="K499" t="str">
            <v>Captação Parcial</v>
          </cell>
          <cell r="L499">
            <v>2108415</v>
          </cell>
          <cell r="M499">
            <v>2742658.4</v>
          </cell>
          <cell r="N499">
            <v>0</v>
          </cell>
          <cell r="O499">
            <v>1212768</v>
          </cell>
          <cell r="P499">
            <v>6063841.4000000004</v>
          </cell>
          <cell r="Q499">
            <v>0</v>
          </cell>
          <cell r="R499">
            <v>0</v>
          </cell>
          <cell r="S499">
            <v>1500000</v>
          </cell>
          <cell r="T499">
            <v>0</v>
          </cell>
          <cell r="U499">
            <v>1500000</v>
          </cell>
          <cell r="V499">
            <v>590424.05000000005</v>
          </cell>
          <cell r="W499">
            <v>0.4</v>
          </cell>
          <cell r="X499">
            <v>0</v>
          </cell>
          <cell r="Y499">
            <v>909575.95</v>
          </cell>
          <cell r="Z499">
            <v>1500000.4</v>
          </cell>
          <cell r="AA499">
            <v>1517990.95</v>
          </cell>
          <cell r="AB499">
            <v>2742658</v>
          </cell>
          <cell r="AC499">
            <v>1500000</v>
          </cell>
          <cell r="AD499">
            <v>303192.05000000005</v>
          </cell>
          <cell r="AE499">
            <v>6063841</v>
          </cell>
          <cell r="AF499">
            <v>1500000</v>
          </cell>
          <cell r="AG499">
            <v>2630000</v>
          </cell>
          <cell r="AH499">
            <v>1500000</v>
          </cell>
          <cell r="AI499">
            <v>5630000</v>
          </cell>
          <cell r="AJ499" t="str">
            <v>21-2240-8161</v>
          </cell>
          <cell r="AK499" t="str">
            <v>Luiz Carlos Barreto Borges</v>
          </cell>
        </row>
        <row r="500">
          <cell r="A500" t="str">
            <v>993827</v>
          </cell>
          <cell r="B500" t="str">
            <v>Era dos Campeões (A)</v>
          </cell>
          <cell r="C500" t="str">
            <v>Hangar Filmes Produções Artísticas LTDA.</v>
          </cell>
          <cell r="D500" t="str">
            <v>RJ</v>
          </cell>
          <cell r="E500" t="str">
            <v>Produção Cinematográfica</v>
          </cell>
          <cell r="F500">
            <v>482</v>
          </cell>
          <cell r="G500">
            <v>38104</v>
          </cell>
          <cell r="H500">
            <v>36042</v>
          </cell>
          <cell r="I500">
            <v>36595</v>
          </cell>
          <cell r="J500">
            <v>38104</v>
          </cell>
          <cell r="K500" t="str">
            <v>Captação Parcial</v>
          </cell>
          <cell r="L500">
            <v>0</v>
          </cell>
          <cell r="M500">
            <v>987605.34</v>
          </cell>
          <cell r="N500">
            <v>0</v>
          </cell>
          <cell r="O500">
            <v>64600</v>
          </cell>
          <cell r="P500">
            <v>1052205.3399999999</v>
          </cell>
          <cell r="Q500">
            <v>0</v>
          </cell>
          <cell r="R500">
            <v>621055.04</v>
          </cell>
          <cell r="S500">
            <v>0</v>
          </cell>
          <cell r="T500">
            <v>0</v>
          </cell>
          <cell r="U500">
            <v>621055.04</v>
          </cell>
          <cell r="V500">
            <v>0</v>
          </cell>
          <cell r="W500">
            <v>729204.66</v>
          </cell>
          <cell r="X500">
            <v>0</v>
          </cell>
          <cell r="Y500">
            <v>0</v>
          </cell>
          <cell r="Z500">
            <v>729204.66</v>
          </cell>
          <cell r="AA500">
            <v>0</v>
          </cell>
          <cell r="AB500">
            <v>879455.71999999986</v>
          </cell>
          <cell r="AC500">
            <v>0</v>
          </cell>
          <cell r="AD500">
            <v>64600</v>
          </cell>
          <cell r="AE500">
            <v>944055.71999999986</v>
          </cell>
          <cell r="AF500">
            <v>0</v>
          </cell>
          <cell r="AG500">
            <v>185867</v>
          </cell>
          <cell r="AH500">
            <v>0</v>
          </cell>
          <cell r="AI500">
            <v>185867</v>
          </cell>
          <cell r="AJ500" t="str">
            <v>21-25531613</v>
          </cell>
          <cell r="AK500" t="str">
            <v>Cesário de Mello Franco</v>
          </cell>
        </row>
        <row r="501">
          <cell r="A501" t="str">
            <v>000263</v>
          </cell>
          <cell r="B501" t="str">
            <v>Nos Passos do Padre Rolim</v>
          </cell>
          <cell r="C501" t="str">
            <v>Cyclopea Produções e Eventos LTDA.</v>
          </cell>
          <cell r="D501" t="str">
            <v>PB</v>
          </cell>
          <cell r="E501" t="str">
            <v>Produção Cinematográfica</v>
          </cell>
          <cell r="F501">
            <v>490</v>
          </cell>
          <cell r="G501">
            <v>38104</v>
          </cell>
          <cell r="H501">
            <v>36797</v>
          </cell>
          <cell r="I501" t="str">
            <v>Não houve</v>
          </cell>
          <cell r="J501">
            <v>38104</v>
          </cell>
          <cell r="K501" t="str">
            <v>Captação Parcial</v>
          </cell>
          <cell r="L501">
            <v>0</v>
          </cell>
          <cell r="M501">
            <v>795185.9</v>
          </cell>
          <cell r="N501">
            <v>0</v>
          </cell>
          <cell r="O501">
            <v>198796.48</v>
          </cell>
          <cell r="P501">
            <v>993982.38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795185.9</v>
          </cell>
          <cell r="AC501">
            <v>0</v>
          </cell>
          <cell r="AD501">
            <v>198796.48</v>
          </cell>
          <cell r="AE501">
            <v>993982.38</v>
          </cell>
          <cell r="AF501">
            <v>0</v>
          </cell>
          <cell r="AG501">
            <v>150000</v>
          </cell>
          <cell r="AH501">
            <v>0</v>
          </cell>
          <cell r="AI501">
            <v>150000</v>
          </cell>
          <cell r="AJ501">
            <v>83244468</v>
          </cell>
          <cell r="AK501" t="str">
            <v>Eliézer Leite Rolim Filho</v>
          </cell>
        </row>
        <row r="502">
          <cell r="A502" t="str">
            <v>000457</v>
          </cell>
          <cell r="B502" t="str">
            <v>Formação de Platéias para o Cinema Nacional</v>
          </cell>
          <cell r="C502" t="str">
            <v>Grão Produções LTDA.</v>
          </cell>
          <cell r="D502" t="str">
            <v>RJ</v>
          </cell>
          <cell r="E502" t="str">
            <v>Distribuição Cinematográfica</v>
          </cell>
          <cell r="F502">
            <v>509</v>
          </cell>
          <cell r="G502">
            <v>38105</v>
          </cell>
          <cell r="H502">
            <v>36929</v>
          </cell>
          <cell r="I502" t="str">
            <v>Não houve</v>
          </cell>
          <cell r="J502">
            <v>38105</v>
          </cell>
          <cell r="K502" t="str">
            <v>Captação Parcial</v>
          </cell>
          <cell r="L502">
            <v>0</v>
          </cell>
          <cell r="M502">
            <v>936017.3</v>
          </cell>
          <cell r="N502">
            <v>0</v>
          </cell>
          <cell r="O502">
            <v>234004.32</v>
          </cell>
          <cell r="P502">
            <v>1170021.6200000001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936017.3</v>
          </cell>
          <cell r="AC502">
            <v>0</v>
          </cell>
          <cell r="AD502">
            <v>234004.32</v>
          </cell>
          <cell r="AE502">
            <v>1170021.6200000001</v>
          </cell>
          <cell r="AF502">
            <v>0</v>
          </cell>
          <cell r="AG502">
            <v>291603</v>
          </cell>
          <cell r="AH502">
            <v>0</v>
          </cell>
          <cell r="AI502">
            <v>291603</v>
          </cell>
          <cell r="AJ502" t="str">
            <v>21-5095159</v>
          </cell>
          <cell r="AK502" t="str">
            <v>Francisco Otoch Filho</v>
          </cell>
        </row>
        <row r="503">
          <cell r="A503" t="str">
            <v>024175</v>
          </cell>
          <cell r="B503" t="str">
            <v>Tragado pela Ambição</v>
          </cell>
          <cell r="C503" t="str">
            <v>Bráz Amâncio Machado</v>
          </cell>
          <cell r="D503" t="str">
            <v>SP</v>
          </cell>
          <cell r="E503" t="str">
            <v>Produção Cinematográfica</v>
          </cell>
          <cell r="F503">
            <v>212</v>
          </cell>
          <cell r="G503">
            <v>38106</v>
          </cell>
          <cell r="H503">
            <v>37903</v>
          </cell>
          <cell r="I503" t="str">
            <v>Não houve</v>
          </cell>
          <cell r="J503">
            <v>38106</v>
          </cell>
          <cell r="K503" t="str">
            <v>Aguarda Captação de Recursos</v>
          </cell>
          <cell r="L503">
            <v>32989</v>
          </cell>
          <cell r="M503">
            <v>0</v>
          </cell>
          <cell r="N503">
            <v>0</v>
          </cell>
          <cell r="O503">
            <v>0</v>
          </cell>
          <cell r="P503">
            <v>32989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32989</v>
          </cell>
          <cell r="AB503">
            <v>0</v>
          </cell>
          <cell r="AC503">
            <v>0</v>
          </cell>
          <cell r="AD503">
            <v>0</v>
          </cell>
          <cell r="AE503">
            <v>32989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 t="str">
            <v xml:space="preserve"> </v>
          </cell>
          <cell r="AK503" t="str">
            <v>Bráz Amâncio Machado</v>
          </cell>
        </row>
        <row r="504">
          <cell r="A504" t="str">
            <v>013667</v>
          </cell>
          <cell r="B504" t="str">
            <v>Esses Moços</v>
          </cell>
          <cell r="C504" t="str">
            <v>Truque Produtora de Cinema TV e Vídeo LTDA.</v>
          </cell>
          <cell r="D504" t="str">
            <v>BA</v>
          </cell>
          <cell r="E504" t="str">
            <v>Produção Cinematográfica</v>
          </cell>
          <cell r="F504">
            <v>91</v>
          </cell>
          <cell r="G504">
            <v>38107</v>
          </cell>
          <cell r="H504">
            <v>37391</v>
          </cell>
          <cell r="I504">
            <v>38007</v>
          </cell>
          <cell r="J504">
            <v>38107</v>
          </cell>
          <cell r="K504" t="str">
            <v>Aguarda Captação de Recursos</v>
          </cell>
          <cell r="L504">
            <v>0</v>
          </cell>
          <cell r="M504">
            <v>974183</v>
          </cell>
          <cell r="N504">
            <v>0</v>
          </cell>
          <cell r="O504">
            <v>0</v>
          </cell>
          <cell r="P504">
            <v>974183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974183</v>
          </cell>
          <cell r="AC504">
            <v>0</v>
          </cell>
          <cell r="AD504">
            <v>0</v>
          </cell>
          <cell r="AE504">
            <v>974183</v>
          </cell>
          <cell r="AF504">
            <v>0</v>
          </cell>
          <cell r="AG504">
            <v>292250</v>
          </cell>
          <cell r="AH504">
            <v>0</v>
          </cell>
          <cell r="AI504">
            <v>292250</v>
          </cell>
          <cell r="AJ504" t="str">
            <v>71-335-3711</v>
          </cell>
          <cell r="AK504" t="str">
            <v>Moisés Augusto Barbosa Coelho</v>
          </cell>
        </row>
        <row r="505">
          <cell r="A505" t="str">
            <v>020004</v>
          </cell>
          <cell r="B505" t="str">
            <v>Celeste e Estrela - Comercialização</v>
          </cell>
          <cell r="C505" t="str">
            <v>BPP Produções Audiovisuais LTDA.</v>
          </cell>
          <cell r="D505" t="str">
            <v>DF</v>
          </cell>
          <cell r="E505" t="str">
            <v>Produção Cinematográfica</v>
          </cell>
          <cell r="F505">
            <v>117</v>
          </cell>
          <cell r="G505">
            <v>38107</v>
          </cell>
          <cell r="H505">
            <v>37620</v>
          </cell>
          <cell r="I505">
            <v>38131</v>
          </cell>
          <cell r="J505">
            <v>38107</v>
          </cell>
          <cell r="K505" t="str">
            <v>Aguarda Captação de Recursos</v>
          </cell>
          <cell r="L505">
            <v>130665.34</v>
          </cell>
          <cell r="M505">
            <v>210000</v>
          </cell>
          <cell r="N505">
            <v>0</v>
          </cell>
          <cell r="O505">
            <v>17929.75</v>
          </cell>
          <cell r="P505">
            <v>358595.08999999997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130665.34</v>
          </cell>
          <cell r="AB505">
            <v>210000</v>
          </cell>
          <cell r="AC505">
            <v>0</v>
          </cell>
          <cell r="AD505">
            <v>17929.75</v>
          </cell>
          <cell r="AE505">
            <v>358595.08999999997</v>
          </cell>
          <cell r="AF505">
            <v>0</v>
          </cell>
          <cell r="AG505">
            <v>73000</v>
          </cell>
          <cell r="AH505">
            <v>0</v>
          </cell>
          <cell r="AI505">
            <v>73000</v>
          </cell>
          <cell r="AJ505" t="str">
            <v>61-4682050</v>
          </cell>
          <cell r="AK505" t="str">
            <v>Aurélio VIanna da Cunha Lima Júnior</v>
          </cell>
        </row>
        <row r="506">
          <cell r="A506" t="str">
            <v>023816</v>
          </cell>
          <cell r="B506" t="str">
            <v xml:space="preserve">Programa Cine Magazine </v>
          </cell>
          <cell r="C506" t="str">
            <v>Trade Produção e Comunicação LTDA.</v>
          </cell>
          <cell r="D506" t="str">
            <v>MG</v>
          </cell>
          <cell r="E506" t="str">
            <v>Produção Televisiva</v>
          </cell>
          <cell r="F506">
            <v>143</v>
          </cell>
          <cell r="G506">
            <v>38107</v>
          </cell>
          <cell r="H506">
            <v>37512</v>
          </cell>
          <cell r="I506" t="str">
            <v>Não houve</v>
          </cell>
          <cell r="J506">
            <v>38107</v>
          </cell>
          <cell r="K506" t="str">
            <v>Aguarda Captação de Recursos</v>
          </cell>
          <cell r="L506">
            <v>637775.31000000006</v>
          </cell>
          <cell r="M506">
            <v>0</v>
          </cell>
          <cell r="N506">
            <v>0</v>
          </cell>
          <cell r="O506">
            <v>169000</v>
          </cell>
          <cell r="P506">
            <v>806775.31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637775.31000000006</v>
          </cell>
          <cell r="AB506">
            <v>0</v>
          </cell>
          <cell r="AC506">
            <v>0</v>
          </cell>
          <cell r="AD506">
            <v>169000</v>
          </cell>
          <cell r="AE506">
            <v>806775.31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 t="str">
            <v>31-32842838</v>
          </cell>
          <cell r="AK506" t="str">
            <v>Mário Lúcio Brandão Filho</v>
          </cell>
        </row>
        <row r="507">
          <cell r="A507" t="str">
            <v>030205</v>
          </cell>
          <cell r="B507" t="str">
            <v>Preto e Branco (ex-Sob o sol)</v>
          </cell>
          <cell r="C507" t="str">
            <v>Iucatan Produções Cinematográficas LTDA.</v>
          </cell>
          <cell r="D507" t="str">
            <v>SP</v>
          </cell>
          <cell r="E507" t="str">
            <v>Produção Cinematográfica</v>
          </cell>
          <cell r="F507">
            <v>342</v>
          </cell>
          <cell r="G507">
            <v>38107</v>
          </cell>
          <cell r="H507">
            <v>37916</v>
          </cell>
          <cell r="I507" t="str">
            <v>Não houve</v>
          </cell>
          <cell r="J507">
            <v>38107</v>
          </cell>
          <cell r="K507" t="str">
            <v>Aguarda Captação de Recursos</v>
          </cell>
          <cell r="L507">
            <v>0</v>
          </cell>
          <cell r="M507">
            <v>477718</v>
          </cell>
          <cell r="N507">
            <v>0</v>
          </cell>
          <cell r="O507">
            <v>25143.39</v>
          </cell>
          <cell r="P507">
            <v>502861.39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477718</v>
          </cell>
          <cell r="AC507">
            <v>0</v>
          </cell>
          <cell r="AD507">
            <v>25143.39</v>
          </cell>
          <cell r="AE507">
            <v>502861.39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 t="str">
            <v>11 38193379</v>
          </cell>
          <cell r="AK507" t="str">
            <v>Moisés Pancia</v>
          </cell>
        </row>
        <row r="508">
          <cell r="A508" t="str">
            <v>030243</v>
          </cell>
          <cell r="B508" t="str">
            <v>BRASIL BR</v>
          </cell>
          <cell r="C508" t="str">
            <v>Clear Light Comunicação LTDA.</v>
          </cell>
          <cell r="D508" t="str">
            <v>RJ</v>
          </cell>
          <cell r="E508" t="str">
            <v>Produção Cinematográfica</v>
          </cell>
          <cell r="F508">
            <v>364</v>
          </cell>
          <cell r="G508">
            <v>38107</v>
          </cell>
          <cell r="H508">
            <v>37916</v>
          </cell>
          <cell r="I508" t="str">
            <v>Não houve</v>
          </cell>
          <cell r="J508">
            <v>38107</v>
          </cell>
          <cell r="K508" t="str">
            <v>Aguarda Captação de Recursos</v>
          </cell>
          <cell r="L508">
            <v>107871.28</v>
          </cell>
          <cell r="M508">
            <v>900000</v>
          </cell>
          <cell r="N508">
            <v>0</v>
          </cell>
          <cell r="O508">
            <v>53045.86</v>
          </cell>
          <cell r="P508">
            <v>1060917.1400000001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107871.28</v>
          </cell>
          <cell r="AB508">
            <v>900000</v>
          </cell>
          <cell r="AC508">
            <v>0</v>
          </cell>
          <cell r="AD508">
            <v>53045.86</v>
          </cell>
          <cell r="AE508">
            <v>1060917.1400000001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 t="str">
            <v>(21)24927244</v>
          </cell>
          <cell r="AK508" t="str">
            <v>Michael Sonkin</v>
          </cell>
        </row>
        <row r="509">
          <cell r="A509" t="str">
            <v>030251</v>
          </cell>
          <cell r="B509" t="str">
            <v>MAMIRAUÁ</v>
          </cell>
          <cell r="C509" t="str">
            <v>Clear Light Comunicação LTDA.</v>
          </cell>
          <cell r="D509" t="str">
            <v>RJ</v>
          </cell>
          <cell r="E509" t="str">
            <v>Produção Cinematográfica</v>
          </cell>
          <cell r="F509">
            <v>370</v>
          </cell>
          <cell r="G509">
            <v>38107</v>
          </cell>
          <cell r="H509">
            <v>37916</v>
          </cell>
          <cell r="I509" t="str">
            <v>Não houve</v>
          </cell>
          <cell r="J509">
            <v>38107</v>
          </cell>
          <cell r="K509" t="str">
            <v>Aguarda Captação de Recursos</v>
          </cell>
          <cell r="L509">
            <v>27600</v>
          </cell>
          <cell r="M509">
            <v>340000</v>
          </cell>
          <cell r="N509">
            <v>0</v>
          </cell>
          <cell r="O509">
            <v>19349.2</v>
          </cell>
          <cell r="P509">
            <v>386949.2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27600</v>
          </cell>
          <cell r="AB509">
            <v>340000</v>
          </cell>
          <cell r="AC509">
            <v>0</v>
          </cell>
          <cell r="AD509">
            <v>19349.2</v>
          </cell>
          <cell r="AE509">
            <v>386949.2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 t="str">
            <v>(21)24927244</v>
          </cell>
          <cell r="AK509" t="str">
            <v>Michael Sonkin</v>
          </cell>
        </row>
        <row r="510">
          <cell r="A510" t="str">
            <v>040041</v>
          </cell>
          <cell r="B510" t="str">
            <v xml:space="preserve">PROJETO BAGAGEM </v>
          </cell>
          <cell r="C510" t="str">
            <v>Urgencia Filmes Produções Audiovisuais LTDA.</v>
          </cell>
          <cell r="D510" t="str">
            <v>SP</v>
          </cell>
          <cell r="E510" t="str">
            <v>Produção Cinematográfica</v>
          </cell>
          <cell r="F510">
            <v>4</v>
          </cell>
          <cell r="G510">
            <v>38111</v>
          </cell>
          <cell r="H510">
            <v>38111</v>
          </cell>
          <cell r="I510" t="str">
            <v>Não houve</v>
          </cell>
          <cell r="J510" t="str">
            <v>-</v>
          </cell>
          <cell r="K510" t="str">
            <v>Aguarda Captação de Recursos</v>
          </cell>
          <cell r="L510">
            <v>389931.67</v>
          </cell>
          <cell r="M510">
            <v>0</v>
          </cell>
          <cell r="N510">
            <v>0</v>
          </cell>
          <cell r="O510">
            <v>0</v>
          </cell>
          <cell r="P510">
            <v>389931.67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389931.67</v>
          </cell>
          <cell r="AB510">
            <v>0</v>
          </cell>
          <cell r="AC510">
            <v>0</v>
          </cell>
          <cell r="AD510">
            <v>0</v>
          </cell>
          <cell r="AE510">
            <v>389931.67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K510" t="str">
            <v>Thiago Altafini</v>
          </cell>
        </row>
        <row r="511">
          <cell r="A511" t="str">
            <v>030191</v>
          </cell>
          <cell r="B511" t="str">
            <v>INTRÉPIDA TRUPE</v>
          </cell>
          <cell r="C511" t="str">
            <v>Intrepida Trupe Produções Artisticas LTDA.</v>
          </cell>
          <cell r="D511" t="str">
            <v>RJ</v>
          </cell>
          <cell r="E511" t="str">
            <v>Produção Cinematográfica</v>
          </cell>
          <cell r="F511">
            <v>29</v>
          </cell>
          <cell r="G511">
            <v>38111</v>
          </cell>
          <cell r="H511">
            <v>38111</v>
          </cell>
          <cell r="I511" t="str">
            <v>Não houve</v>
          </cell>
          <cell r="J511" t="str">
            <v>-</v>
          </cell>
          <cell r="K511" t="str">
            <v>Aguarda Captação de Recursos</v>
          </cell>
          <cell r="L511">
            <v>150000</v>
          </cell>
          <cell r="M511">
            <v>150000</v>
          </cell>
          <cell r="N511">
            <v>0</v>
          </cell>
          <cell r="O511">
            <v>0</v>
          </cell>
          <cell r="P511">
            <v>300000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150000</v>
          </cell>
          <cell r="AB511">
            <v>150000</v>
          </cell>
          <cell r="AC511">
            <v>0</v>
          </cell>
          <cell r="AD511">
            <v>0</v>
          </cell>
          <cell r="AE511">
            <v>300000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 t="str">
            <v>2509-7031</v>
          </cell>
          <cell r="AK511" t="str">
            <v>Alberto Amarantes de Almeida Magalhaes</v>
          </cell>
        </row>
        <row r="512">
          <cell r="A512" t="str">
            <v>030217</v>
          </cell>
          <cell r="B512" t="str">
            <v>O CORO</v>
          </cell>
          <cell r="C512" t="str">
            <v>Irmãos Schumann LTDA.</v>
          </cell>
          <cell r="D512" t="str">
            <v>PR</v>
          </cell>
          <cell r="E512" t="str">
            <v>Produção Cinematográfica</v>
          </cell>
          <cell r="F512">
            <v>31</v>
          </cell>
          <cell r="G512">
            <v>38111</v>
          </cell>
          <cell r="H512">
            <v>38111</v>
          </cell>
          <cell r="I512" t="str">
            <v>Não houve</v>
          </cell>
          <cell r="J512" t="str">
            <v>-</v>
          </cell>
          <cell r="K512" t="str">
            <v>Aguarda Captação de Recursos</v>
          </cell>
          <cell r="L512">
            <v>465317.15</v>
          </cell>
          <cell r="M512">
            <v>0</v>
          </cell>
          <cell r="N512">
            <v>0</v>
          </cell>
          <cell r="O512">
            <v>0</v>
          </cell>
          <cell r="P512">
            <v>465317.15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465317.15</v>
          </cell>
          <cell r="AB512">
            <v>0</v>
          </cell>
          <cell r="AC512">
            <v>0</v>
          </cell>
          <cell r="AD512">
            <v>0</v>
          </cell>
          <cell r="AE512">
            <v>465317.15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 t="str">
            <v>41-297 3534</v>
          </cell>
          <cell r="AK512" t="str">
            <v>Willy Schumann</v>
          </cell>
        </row>
        <row r="513">
          <cell r="A513" t="str">
            <v>040023</v>
          </cell>
          <cell r="B513" t="str">
            <v>A HISTORIA DE UM DRAGAO</v>
          </cell>
          <cell r="C513" t="str">
            <v>Levi e Laudares Eventos e Promoções LTDA.</v>
          </cell>
          <cell r="D513" t="str">
            <v>SP</v>
          </cell>
          <cell r="E513" t="str">
            <v>Produção Cinematográfica</v>
          </cell>
          <cell r="F513">
            <v>67</v>
          </cell>
          <cell r="G513">
            <v>38111</v>
          </cell>
          <cell r="H513">
            <v>38111</v>
          </cell>
          <cell r="I513" t="str">
            <v>Não houve</v>
          </cell>
          <cell r="J513" t="str">
            <v>-</v>
          </cell>
          <cell r="K513" t="str">
            <v>Aguarda Captação de Recursos</v>
          </cell>
          <cell r="L513">
            <v>928848</v>
          </cell>
          <cell r="M513">
            <v>0</v>
          </cell>
          <cell r="N513">
            <v>0</v>
          </cell>
          <cell r="O513">
            <v>0</v>
          </cell>
          <cell r="P513">
            <v>928848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928848</v>
          </cell>
          <cell r="AB513">
            <v>0</v>
          </cell>
          <cell r="AC513">
            <v>0</v>
          </cell>
          <cell r="AD513">
            <v>0</v>
          </cell>
          <cell r="AE513">
            <v>928848</v>
          </cell>
          <cell r="AF513">
            <v>0</v>
          </cell>
          <cell r="AG513">
            <v>0</v>
          </cell>
          <cell r="AH513">
            <v>0</v>
          </cell>
          <cell r="AI513">
            <v>0</v>
          </cell>
          <cell r="AK513" t="str">
            <v>Fortuneé Levi Walter</v>
          </cell>
        </row>
        <row r="514">
          <cell r="A514" t="str">
            <v>040046</v>
          </cell>
          <cell r="B514" t="str">
            <v>ARROZ, FEIJÃO E CINEMA</v>
          </cell>
          <cell r="C514" t="str">
            <v xml:space="preserve"> Visceral Produções Artísticas LTDA.</v>
          </cell>
          <cell r="D514" t="str">
            <v>SP</v>
          </cell>
          <cell r="E514" t="str">
            <v>Produção Cinematográfica</v>
          </cell>
          <cell r="F514">
            <v>7</v>
          </cell>
          <cell r="G514">
            <v>38112</v>
          </cell>
          <cell r="H514">
            <v>38112</v>
          </cell>
          <cell r="I514" t="str">
            <v>Não houve</v>
          </cell>
          <cell r="J514" t="str">
            <v>-</v>
          </cell>
          <cell r="K514" t="str">
            <v>Aguarda Captação de Recursos</v>
          </cell>
          <cell r="L514">
            <v>900000</v>
          </cell>
          <cell r="M514">
            <v>625000</v>
          </cell>
          <cell r="N514">
            <v>0</v>
          </cell>
          <cell r="O514">
            <v>0</v>
          </cell>
          <cell r="P514">
            <v>1525000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900000</v>
          </cell>
          <cell r="AB514">
            <v>625000</v>
          </cell>
          <cell r="AC514">
            <v>0</v>
          </cell>
          <cell r="AD514">
            <v>0</v>
          </cell>
          <cell r="AE514">
            <v>1525000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K514" t="str">
            <v>Farid José Tavares</v>
          </cell>
        </row>
        <row r="515">
          <cell r="A515" t="str">
            <v>040059</v>
          </cell>
          <cell r="B515" t="str">
            <v>ELIANA E O SEGREDO DOS GOLFINHOS</v>
          </cell>
          <cell r="C515" t="str">
            <v>E M B Promoções Artísticas e Eventos S/C LTDA.</v>
          </cell>
          <cell r="D515" t="str">
            <v>SP</v>
          </cell>
          <cell r="E515" t="str">
            <v>Produção Cinematográfica</v>
          </cell>
          <cell r="F515">
            <v>11</v>
          </cell>
          <cell r="G515">
            <v>38112</v>
          </cell>
          <cell r="H515">
            <v>38112</v>
          </cell>
          <cell r="I515">
            <v>38132</v>
          </cell>
          <cell r="J515" t="str">
            <v>-</v>
          </cell>
          <cell r="K515" t="str">
            <v>Captação Parcial</v>
          </cell>
          <cell r="L515">
            <v>0</v>
          </cell>
          <cell r="M515">
            <v>2329425</v>
          </cell>
          <cell r="N515">
            <v>2500000</v>
          </cell>
          <cell r="O515">
            <v>254180.7</v>
          </cell>
          <cell r="P515">
            <v>5083605.7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2329425</v>
          </cell>
          <cell r="AC515">
            <v>2500000</v>
          </cell>
          <cell r="AD515">
            <v>254180.7</v>
          </cell>
          <cell r="AE515">
            <v>5083605.7</v>
          </cell>
          <cell r="AF515">
            <v>0</v>
          </cell>
          <cell r="AG515">
            <v>0</v>
          </cell>
          <cell r="AH515">
            <v>1302895.03</v>
          </cell>
          <cell r="AI515">
            <v>1302895.03</v>
          </cell>
          <cell r="AK515" t="str">
            <v>Eliana Michaelichin Bezerra</v>
          </cell>
        </row>
        <row r="516">
          <cell r="A516" t="str">
            <v>030300</v>
          </cell>
          <cell r="B516" t="str">
            <v>2o Festival de Cinema Brasileiro de Nova York</v>
          </cell>
          <cell r="C516" t="str">
            <v>Inffinito Núcleo de Arte e Cultura</v>
          </cell>
          <cell r="D516" t="str">
            <v>RJ</v>
          </cell>
          <cell r="E516" t="str">
            <v>Difusão</v>
          </cell>
          <cell r="F516">
            <v>397</v>
          </cell>
          <cell r="G516">
            <v>38113</v>
          </cell>
          <cell r="H516">
            <v>37966</v>
          </cell>
          <cell r="I516" t="str">
            <v>Não houve</v>
          </cell>
          <cell r="J516">
            <v>38113</v>
          </cell>
          <cell r="K516" t="str">
            <v>Aguarda Captação de Recursos</v>
          </cell>
          <cell r="L516">
            <v>468630.22</v>
          </cell>
          <cell r="M516">
            <v>0</v>
          </cell>
          <cell r="N516">
            <v>0</v>
          </cell>
          <cell r="O516">
            <v>28948.35</v>
          </cell>
          <cell r="P516">
            <v>497578.56999999995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468630.22</v>
          </cell>
          <cell r="AB516">
            <v>0</v>
          </cell>
          <cell r="AC516">
            <v>0</v>
          </cell>
          <cell r="AD516">
            <v>28948.35</v>
          </cell>
          <cell r="AE516">
            <v>497578.56999999995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 t="str">
            <v>21-2510-3608</v>
          </cell>
          <cell r="AK516" t="str">
            <v>Cláudia de Lucena Navais Dutra</v>
          </cell>
        </row>
        <row r="517">
          <cell r="A517" t="str">
            <v>040063</v>
          </cell>
          <cell r="B517" t="str">
            <v>AS MENINAS</v>
          </cell>
          <cell r="C517" t="str">
            <v>Cineluz Produções Cinematográficas LTDA.</v>
          </cell>
          <cell r="D517" t="str">
            <v>RJ</v>
          </cell>
          <cell r="E517" t="str">
            <v>Produção Cinematográfica</v>
          </cell>
          <cell r="F517">
            <v>14</v>
          </cell>
          <cell r="G517">
            <v>38114</v>
          </cell>
          <cell r="H517">
            <v>38114</v>
          </cell>
          <cell r="I517" t="str">
            <v>Não houve</v>
          </cell>
          <cell r="J517" t="str">
            <v>-</v>
          </cell>
          <cell r="K517" t="str">
            <v>Aguarda Captação de Recursos</v>
          </cell>
          <cell r="L517">
            <v>278382.5</v>
          </cell>
          <cell r="M517">
            <v>400000</v>
          </cell>
          <cell r="N517">
            <v>0</v>
          </cell>
          <cell r="O517">
            <v>140967.5</v>
          </cell>
          <cell r="P517">
            <v>819350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278382.5</v>
          </cell>
          <cell r="AB517">
            <v>778382.5</v>
          </cell>
          <cell r="AC517">
            <v>0</v>
          </cell>
          <cell r="AD517">
            <v>40967.5</v>
          </cell>
          <cell r="AE517">
            <v>819350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 t="str">
            <v>21-25121770</v>
          </cell>
          <cell r="AK517" t="str">
            <v>Sandra Wernek Tavares de Souza</v>
          </cell>
        </row>
        <row r="518">
          <cell r="A518" t="str">
            <v>024310</v>
          </cell>
          <cell r="B518" t="str">
            <v>Pedra do Reino (A)</v>
          </cell>
          <cell r="C518" t="str">
            <v>HY Brazil 2001 Filmes e Livros LTDA.</v>
          </cell>
          <cell r="D518" t="str">
            <v>RJ</v>
          </cell>
          <cell r="E518" t="str">
            <v>Produção Cinematográfica</v>
          </cell>
          <cell r="F518">
            <v>229</v>
          </cell>
          <cell r="G518">
            <v>38114</v>
          </cell>
          <cell r="H518">
            <v>37895</v>
          </cell>
          <cell r="I518" t="str">
            <v>Não houve</v>
          </cell>
          <cell r="J518">
            <v>38114</v>
          </cell>
          <cell r="K518" t="str">
            <v>Aguarda Captação de Recursos</v>
          </cell>
          <cell r="L518">
            <v>200000</v>
          </cell>
          <cell r="M518">
            <v>397648.3</v>
          </cell>
          <cell r="N518">
            <v>0</v>
          </cell>
          <cell r="O518">
            <v>31455.17</v>
          </cell>
          <cell r="P518">
            <v>629103.47000000009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200000</v>
          </cell>
          <cell r="AB518">
            <v>397648.3</v>
          </cell>
          <cell r="AC518">
            <v>0</v>
          </cell>
          <cell r="AD518">
            <v>31455.17</v>
          </cell>
          <cell r="AE518">
            <v>629103.47000000009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 t="str">
            <v>(21)22055731</v>
          </cell>
          <cell r="AK518" t="str">
            <v>Anna Maria de Azevedo</v>
          </cell>
        </row>
        <row r="519">
          <cell r="A519" t="str">
            <v>000352</v>
          </cell>
          <cell r="B519" t="str">
            <v>Terra em Trânsito</v>
          </cell>
          <cell r="C519" t="str">
            <v>Alô Vídeo LTDA. - ME</v>
          </cell>
          <cell r="D519" t="str">
            <v>RJ</v>
          </cell>
          <cell r="E519" t="str">
            <v>Produção Cinematográfica</v>
          </cell>
          <cell r="F519">
            <v>495</v>
          </cell>
          <cell r="G519">
            <v>38114</v>
          </cell>
          <cell r="H519">
            <v>36916</v>
          </cell>
          <cell r="I519">
            <v>37907</v>
          </cell>
          <cell r="J519">
            <v>38114</v>
          </cell>
          <cell r="K519" t="str">
            <v>Captação Parcial</v>
          </cell>
          <cell r="L519">
            <v>75842.92</v>
          </cell>
          <cell r="M519">
            <v>227528.75</v>
          </cell>
          <cell r="N519">
            <v>0</v>
          </cell>
          <cell r="O519">
            <v>75842.92</v>
          </cell>
          <cell r="P519">
            <v>379214.58999999997</v>
          </cell>
          <cell r="Q519">
            <v>0</v>
          </cell>
          <cell r="R519">
            <v>140730.25</v>
          </cell>
          <cell r="S519">
            <v>0</v>
          </cell>
          <cell r="T519">
            <v>0</v>
          </cell>
          <cell r="U519">
            <v>140730.25</v>
          </cell>
          <cell r="V519">
            <v>75842.92</v>
          </cell>
          <cell r="W519">
            <v>0</v>
          </cell>
          <cell r="X519">
            <v>0</v>
          </cell>
          <cell r="Y519">
            <v>2191.12</v>
          </cell>
          <cell r="Z519">
            <v>78034.039999999994</v>
          </cell>
          <cell r="AA519">
            <v>0</v>
          </cell>
          <cell r="AB519">
            <v>368259</v>
          </cell>
          <cell r="AC519">
            <v>0</v>
          </cell>
          <cell r="AD519">
            <v>73651.8</v>
          </cell>
          <cell r="AE519">
            <v>441910.8</v>
          </cell>
          <cell r="AF519">
            <v>0</v>
          </cell>
          <cell r="AG519">
            <v>173309</v>
          </cell>
          <cell r="AH519">
            <v>0</v>
          </cell>
          <cell r="AI519">
            <v>173309</v>
          </cell>
          <cell r="AJ519" t="str">
            <v>21-5380236</v>
          </cell>
          <cell r="AK519" t="str">
            <v>Henri Arraes Gervaiseau</v>
          </cell>
        </row>
        <row r="520">
          <cell r="A520" t="str">
            <v>000405</v>
          </cell>
          <cell r="B520" t="str">
            <v>Nina</v>
          </cell>
          <cell r="C520" t="str">
            <v>Gullane Filmes LTDA. - EPP</v>
          </cell>
          <cell r="D520" t="str">
            <v>SP</v>
          </cell>
          <cell r="E520" t="str">
            <v>Produção Cinematográfica</v>
          </cell>
          <cell r="F520">
            <v>502</v>
          </cell>
          <cell r="G520">
            <v>38114</v>
          </cell>
          <cell r="H520">
            <v>36942</v>
          </cell>
          <cell r="I520">
            <v>37553</v>
          </cell>
          <cell r="J520">
            <v>38114</v>
          </cell>
          <cell r="K520" t="str">
            <v>Aguarda Captação de Recursos</v>
          </cell>
          <cell r="L520">
            <v>0</v>
          </cell>
          <cell r="M520">
            <v>754319</v>
          </cell>
          <cell r="N520">
            <v>0</v>
          </cell>
          <cell r="O520">
            <v>400000</v>
          </cell>
          <cell r="P520">
            <v>1154319</v>
          </cell>
          <cell r="Q520">
            <v>1158528.6000000001</v>
          </cell>
          <cell r="R520">
            <v>994877.6</v>
          </cell>
          <cell r="S520">
            <v>771690.01</v>
          </cell>
          <cell r="T520">
            <v>288544.19</v>
          </cell>
          <cell r="U520">
            <v>3213640.4</v>
          </cell>
          <cell r="V520">
            <v>200000</v>
          </cell>
          <cell r="W520">
            <v>537516.6</v>
          </cell>
          <cell r="X520">
            <v>416012.01</v>
          </cell>
          <cell r="Y520">
            <v>190885.47</v>
          </cell>
          <cell r="Z520">
            <v>1344414.0799999998</v>
          </cell>
          <cell r="AA520">
            <v>958528.60000000009</v>
          </cell>
          <cell r="AB520">
            <v>1211680</v>
          </cell>
          <cell r="AC520">
            <v>355678</v>
          </cell>
          <cell r="AD520">
            <v>497658.72</v>
          </cell>
          <cell r="AE520">
            <v>3023545.3200000003</v>
          </cell>
          <cell r="AF520">
            <v>864000</v>
          </cell>
          <cell r="AG520">
            <v>1284009</v>
          </cell>
          <cell r="AH520">
            <v>0</v>
          </cell>
          <cell r="AI520">
            <v>2148009</v>
          </cell>
          <cell r="AJ520" t="str">
            <v>11-5084-0996</v>
          </cell>
          <cell r="AK520" t="str">
            <v>Caio Gullane</v>
          </cell>
        </row>
        <row r="521">
          <cell r="A521" t="str">
            <v>011868</v>
          </cell>
          <cell r="B521" t="str">
            <v>Luís Melodia Vida e Obra</v>
          </cell>
          <cell r="C521" t="str">
            <v>Indie Records LTDA.</v>
          </cell>
          <cell r="D521" t="str">
            <v>RJ</v>
          </cell>
          <cell r="E521" t="str">
            <v>Produção Cinematográfica</v>
          </cell>
          <cell r="F521">
            <v>512</v>
          </cell>
          <cell r="G521">
            <v>38114</v>
          </cell>
          <cell r="H521">
            <v>37049</v>
          </cell>
          <cell r="I521" t="str">
            <v>Não houve</v>
          </cell>
          <cell r="J521">
            <v>38114</v>
          </cell>
          <cell r="K521" t="str">
            <v>Captação Parcial</v>
          </cell>
          <cell r="L521">
            <v>144232.54999999999</v>
          </cell>
          <cell r="M521">
            <v>576930.18999999994</v>
          </cell>
          <cell r="N521">
            <v>0</v>
          </cell>
          <cell r="O521">
            <v>180290.68</v>
          </cell>
          <cell r="P521">
            <v>901453.41999999993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144232.54999999999</v>
          </cell>
          <cell r="AB521">
            <v>576930.18999999994</v>
          </cell>
          <cell r="AC521">
            <v>0</v>
          </cell>
          <cell r="AD521">
            <v>180290.68</v>
          </cell>
          <cell r="AE521">
            <v>901453.41999999993</v>
          </cell>
          <cell r="AF521">
            <v>20000</v>
          </cell>
          <cell r="AG521">
            <v>0</v>
          </cell>
          <cell r="AH521">
            <v>0</v>
          </cell>
          <cell r="AI521">
            <v>20000</v>
          </cell>
          <cell r="AJ521" t="str">
            <v>21 25436868</v>
          </cell>
          <cell r="AK521" t="str">
            <v>Liber Grabois Gadelha</v>
          </cell>
        </row>
        <row r="522">
          <cell r="A522" t="str">
            <v>030027</v>
          </cell>
          <cell r="B522" t="str">
            <v>PROGRAMA CASÉ</v>
          </cell>
          <cell r="C522" t="str">
            <v>Pindorama Filmes LTDA.</v>
          </cell>
          <cell r="D522" t="str">
            <v>RJ</v>
          </cell>
          <cell r="E522" t="str">
            <v>Produção Cinematográfica</v>
          </cell>
          <cell r="F522">
            <v>243</v>
          </cell>
          <cell r="G522">
            <v>38117</v>
          </cell>
          <cell r="H522">
            <v>37802</v>
          </cell>
          <cell r="I522" t="str">
            <v>Não houve</v>
          </cell>
          <cell r="J522">
            <v>38117</v>
          </cell>
          <cell r="K522" t="str">
            <v>Aguarda Captação de Recursos</v>
          </cell>
          <cell r="L522">
            <v>816255.5</v>
          </cell>
          <cell r="M522">
            <v>0</v>
          </cell>
          <cell r="N522">
            <v>0</v>
          </cell>
          <cell r="O522">
            <v>43000</v>
          </cell>
          <cell r="P522">
            <v>859255.5</v>
          </cell>
          <cell r="Q522">
            <v>0</v>
          </cell>
          <cell r="R522">
            <v>500000</v>
          </cell>
          <cell r="S522">
            <v>0</v>
          </cell>
          <cell r="T522">
            <v>0</v>
          </cell>
          <cell r="U522">
            <v>500000</v>
          </cell>
          <cell r="V522">
            <v>500000</v>
          </cell>
          <cell r="W522">
            <v>0</v>
          </cell>
          <cell r="X522">
            <v>0</v>
          </cell>
          <cell r="Y522">
            <v>0</v>
          </cell>
          <cell r="Z522">
            <v>500000</v>
          </cell>
          <cell r="AA522">
            <v>316255.5</v>
          </cell>
          <cell r="AB522">
            <v>500000</v>
          </cell>
          <cell r="AC522">
            <v>0</v>
          </cell>
          <cell r="AD522">
            <v>43000</v>
          </cell>
          <cell r="AE522">
            <v>859255.5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2122747989</v>
          </cell>
          <cell r="AK522" t="str">
            <v>estevão Civiatta Pantoja Franco</v>
          </cell>
        </row>
        <row r="523">
          <cell r="A523" t="str">
            <v>971509</v>
          </cell>
          <cell r="B523" t="str">
            <v>Santos Dumont</v>
          </cell>
          <cell r="C523" t="str">
            <v>Fly Produções Artísticas LTDA.</v>
          </cell>
          <cell r="D523" t="str">
            <v>RJ</v>
          </cell>
          <cell r="E523" t="str">
            <v>Produção Cinematográfica</v>
          </cell>
          <cell r="F523">
            <v>433</v>
          </cell>
          <cell r="G523">
            <v>38117</v>
          </cell>
          <cell r="H523">
            <v>35635</v>
          </cell>
          <cell r="I523" t="str">
            <v>Não houve</v>
          </cell>
          <cell r="J523">
            <v>38117</v>
          </cell>
          <cell r="K523" t="str">
            <v>Captação Parcial</v>
          </cell>
          <cell r="L523">
            <v>1743999.84</v>
          </cell>
          <cell r="M523">
            <v>3000000</v>
          </cell>
          <cell r="N523">
            <v>0</v>
          </cell>
          <cell r="O523">
            <v>1417830.6</v>
          </cell>
          <cell r="P523">
            <v>6161830.4399999995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1743999.84</v>
          </cell>
          <cell r="AB523">
            <v>3000000</v>
          </cell>
          <cell r="AC523">
            <v>0</v>
          </cell>
          <cell r="AD523">
            <v>1417830.6</v>
          </cell>
          <cell r="AE523">
            <v>6161830.4399999995</v>
          </cell>
          <cell r="AF523">
            <v>0</v>
          </cell>
          <cell r="AG523">
            <v>147195</v>
          </cell>
          <cell r="AH523">
            <v>0</v>
          </cell>
          <cell r="AI523">
            <v>147195</v>
          </cell>
          <cell r="AJ523" t="str">
            <v>21-5392442</v>
          </cell>
          <cell r="AK523" t="str">
            <v>Marcone Pereira Simões</v>
          </cell>
        </row>
        <row r="524">
          <cell r="A524" t="str">
            <v>040038</v>
          </cell>
          <cell r="B524" t="str">
            <v>SÃO PAULO 4  1/2</v>
          </cell>
          <cell r="C524" t="str">
            <v>Mostra Internacional de Cinema Ltda.</v>
          </cell>
          <cell r="D524" t="str">
            <v>SP</v>
          </cell>
          <cell r="E524" t="str">
            <v>Produção Cinematográfica</v>
          </cell>
          <cell r="F524">
            <v>3</v>
          </cell>
          <cell r="G524">
            <v>38118</v>
          </cell>
          <cell r="H524">
            <v>38118</v>
          </cell>
          <cell r="I524" t="str">
            <v>Não houve</v>
          </cell>
          <cell r="J524" t="str">
            <v>-</v>
          </cell>
          <cell r="K524" t="str">
            <v>Aguarda Captação de Recursos</v>
          </cell>
          <cell r="L524">
            <v>300000</v>
          </cell>
          <cell r="M524">
            <v>300000</v>
          </cell>
          <cell r="N524">
            <v>0</v>
          </cell>
          <cell r="O524">
            <v>0</v>
          </cell>
          <cell r="P524">
            <v>600000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300000</v>
          </cell>
          <cell r="AB524">
            <v>300000</v>
          </cell>
          <cell r="AC524">
            <v>0</v>
          </cell>
          <cell r="AD524">
            <v>0</v>
          </cell>
          <cell r="AE524">
            <v>600000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K524" t="str">
            <v>Leon Chadarevian</v>
          </cell>
        </row>
        <row r="525">
          <cell r="A525" t="str">
            <v>040075</v>
          </cell>
          <cell r="B525" t="str">
            <v>A MÁQUINA</v>
          </cell>
          <cell r="C525" t="str">
            <v>Diler &amp; Associados LTDA.</v>
          </cell>
          <cell r="D525" t="str">
            <v>RJ</v>
          </cell>
          <cell r="E525" t="str">
            <v>Produção Cinematográfica</v>
          </cell>
          <cell r="F525">
            <v>17</v>
          </cell>
          <cell r="G525">
            <v>38118</v>
          </cell>
          <cell r="H525">
            <v>38118</v>
          </cell>
          <cell r="I525" t="str">
            <v>Não houve</v>
          </cell>
          <cell r="J525" t="str">
            <v>-</v>
          </cell>
          <cell r="K525" t="str">
            <v>Aguarda Captação de Recursos</v>
          </cell>
          <cell r="L525">
            <v>585122</v>
          </cell>
          <cell r="M525">
            <v>2200000</v>
          </cell>
          <cell r="N525">
            <v>200000</v>
          </cell>
          <cell r="O525">
            <v>251849</v>
          </cell>
          <cell r="P525">
            <v>3236971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585122</v>
          </cell>
          <cell r="AB525">
            <v>2200000</v>
          </cell>
          <cell r="AC525">
            <v>200000</v>
          </cell>
          <cell r="AD525">
            <v>251849</v>
          </cell>
          <cell r="AE525">
            <v>3236971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 t="str">
            <v>21-2421-1445</v>
          </cell>
          <cell r="AK525" t="str">
            <v>Dilermando Torres Homem Trindade</v>
          </cell>
        </row>
        <row r="526">
          <cell r="A526" t="str">
            <v>023685</v>
          </cell>
          <cell r="B526" t="str">
            <v>Concessa</v>
          </cell>
          <cell r="C526" t="str">
            <v>Oeste Filmes Brasileiros LTDA.</v>
          </cell>
          <cell r="D526" t="str">
            <v>GO</v>
          </cell>
          <cell r="E526" t="str">
            <v>Produção Cinematográfica</v>
          </cell>
          <cell r="F526">
            <v>130</v>
          </cell>
          <cell r="G526">
            <v>38118</v>
          </cell>
          <cell r="H526">
            <v>37659</v>
          </cell>
          <cell r="I526" t="str">
            <v>Não houve</v>
          </cell>
          <cell r="J526">
            <v>38118</v>
          </cell>
          <cell r="K526" t="str">
            <v>Aguarda Captação de Recursos</v>
          </cell>
          <cell r="L526">
            <v>178310</v>
          </cell>
          <cell r="M526">
            <v>750000</v>
          </cell>
          <cell r="N526">
            <v>0</v>
          </cell>
          <cell r="O526">
            <v>232080</v>
          </cell>
          <cell r="P526">
            <v>1160390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178310</v>
          </cell>
          <cell r="AB526">
            <v>750000</v>
          </cell>
          <cell r="AC526">
            <v>0</v>
          </cell>
          <cell r="AD526">
            <v>232080</v>
          </cell>
          <cell r="AE526">
            <v>1160390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 t="str">
            <v>62-331 3251</v>
          </cell>
          <cell r="AK526" t="str">
            <v>João Batista Moraes de Andrade</v>
          </cell>
        </row>
        <row r="527">
          <cell r="A527" t="str">
            <v>983508</v>
          </cell>
          <cell r="B527" t="str">
            <v>ANABEL - A SÉRIE</v>
          </cell>
          <cell r="C527" t="str">
            <v>DIGITAL FILMES &amp; TOONS - CINEMA E VÍDEO LTDA.</v>
          </cell>
          <cell r="D527" t="str">
            <v>SP</v>
          </cell>
          <cell r="E527" t="str">
            <v>Produção Cinematográfica</v>
          </cell>
          <cell r="F527">
            <v>442</v>
          </cell>
          <cell r="G527">
            <v>38120</v>
          </cell>
          <cell r="H527">
            <v>35902</v>
          </cell>
          <cell r="I527">
            <v>37335</v>
          </cell>
          <cell r="J527">
            <v>38120</v>
          </cell>
          <cell r="K527" t="str">
            <v>Captação Parcial</v>
          </cell>
          <cell r="L527">
            <v>0</v>
          </cell>
          <cell r="M527">
            <v>1316432</v>
          </cell>
          <cell r="N527">
            <v>0</v>
          </cell>
          <cell r="O527">
            <v>242863.8</v>
          </cell>
          <cell r="P527">
            <v>1559295.8</v>
          </cell>
          <cell r="Q527">
            <v>0</v>
          </cell>
          <cell r="R527">
            <v>0</v>
          </cell>
          <cell r="S527">
            <v>18398.650000000001</v>
          </cell>
          <cell r="T527">
            <v>0</v>
          </cell>
          <cell r="U527">
            <v>18398.650000000001</v>
          </cell>
          <cell r="V527">
            <v>0</v>
          </cell>
          <cell r="W527">
            <v>363375.45</v>
          </cell>
          <cell r="X527">
            <v>0</v>
          </cell>
          <cell r="Y527">
            <v>0</v>
          </cell>
          <cell r="Z527">
            <v>363375.45</v>
          </cell>
          <cell r="AA527">
            <v>0</v>
          </cell>
          <cell r="AB527">
            <v>953056.55</v>
          </cell>
          <cell r="AC527">
            <v>18398.650000000001</v>
          </cell>
          <cell r="AD527">
            <v>242863.8</v>
          </cell>
          <cell r="AE527">
            <v>1214319</v>
          </cell>
          <cell r="AF527">
            <v>0</v>
          </cell>
          <cell r="AG527">
            <v>713631</v>
          </cell>
          <cell r="AH527">
            <v>18398.650000000001</v>
          </cell>
          <cell r="AI527">
            <v>732029.65</v>
          </cell>
          <cell r="AK527" t="str">
            <v>DIGITAL FILMES &amp; TOONS - CINEMA E VÍDEO LTDA.</v>
          </cell>
        </row>
        <row r="528">
          <cell r="A528" t="str">
            <v>984674</v>
          </cell>
          <cell r="B528" t="str">
            <v>Alegres Comadres (As)</v>
          </cell>
          <cell r="C528" t="str">
            <v>Conexão Cinema Produções Artísticas LTDA.</v>
          </cell>
          <cell r="D528" t="str">
            <v>RJ</v>
          </cell>
          <cell r="E528" t="str">
            <v>Produção Cinematográfica</v>
          </cell>
          <cell r="F528">
            <v>451</v>
          </cell>
          <cell r="G528">
            <v>38120</v>
          </cell>
          <cell r="H528">
            <v>36332</v>
          </cell>
          <cell r="I528">
            <v>37196</v>
          </cell>
          <cell r="J528">
            <v>38120</v>
          </cell>
          <cell r="K528" t="str">
            <v>Captação Parcial</v>
          </cell>
          <cell r="L528">
            <v>0</v>
          </cell>
          <cell r="M528">
            <v>3000000</v>
          </cell>
          <cell r="N528">
            <v>0</v>
          </cell>
          <cell r="O528">
            <v>0</v>
          </cell>
          <cell r="P528">
            <v>3000000</v>
          </cell>
          <cell r="Q528">
            <v>300000</v>
          </cell>
          <cell r="R528">
            <v>744671.4</v>
          </cell>
          <cell r="S528">
            <v>679600</v>
          </cell>
          <cell r="T528">
            <v>450000</v>
          </cell>
          <cell r="U528">
            <v>2174271.4</v>
          </cell>
          <cell r="V528">
            <v>0</v>
          </cell>
          <cell r="W528">
            <v>1499988.8</v>
          </cell>
          <cell r="X528">
            <v>275000</v>
          </cell>
          <cell r="Y528">
            <v>294744.59999999998</v>
          </cell>
          <cell r="Z528">
            <v>2069733.4</v>
          </cell>
          <cell r="AA528">
            <v>300000</v>
          </cell>
          <cell r="AB528">
            <v>2244682.5999999996</v>
          </cell>
          <cell r="AC528">
            <v>404600</v>
          </cell>
          <cell r="AD528">
            <v>155255.40000000002</v>
          </cell>
          <cell r="AE528">
            <v>3104538.0000000005</v>
          </cell>
          <cell r="AF528">
            <v>300000</v>
          </cell>
          <cell r="AG528">
            <v>2006011</v>
          </cell>
          <cell r="AH528">
            <v>389527.38</v>
          </cell>
          <cell r="AI528">
            <v>2695538.38</v>
          </cell>
          <cell r="AJ528" t="str">
            <v>21-25370665</v>
          </cell>
          <cell r="AK528" t="str">
            <v>Leila Martins</v>
          </cell>
        </row>
        <row r="529">
          <cell r="A529" t="str">
            <v>984747</v>
          </cell>
          <cell r="B529" t="str">
            <v>Brazilian Cinema - GNCTV</v>
          </cell>
          <cell r="C529" t="str">
            <v>Grupo Novo de Cinema e TV LTDA.</v>
          </cell>
          <cell r="D529" t="str">
            <v>RJ</v>
          </cell>
          <cell r="E529" t="str">
            <v>Exibição Cinematográfica</v>
          </cell>
          <cell r="F529">
            <v>452</v>
          </cell>
          <cell r="G529">
            <v>38120</v>
          </cell>
          <cell r="H529">
            <v>36559</v>
          </cell>
          <cell r="I529">
            <v>36915</v>
          </cell>
          <cell r="J529">
            <v>38120</v>
          </cell>
          <cell r="K529" t="str">
            <v>Captação Parcial</v>
          </cell>
          <cell r="L529">
            <v>437952</v>
          </cell>
          <cell r="M529">
            <v>3000000</v>
          </cell>
          <cell r="N529">
            <v>0</v>
          </cell>
          <cell r="O529">
            <v>0</v>
          </cell>
          <cell r="P529">
            <v>3437952</v>
          </cell>
          <cell r="Q529">
            <v>162048</v>
          </cell>
          <cell r="R529">
            <v>0</v>
          </cell>
          <cell r="S529">
            <v>0</v>
          </cell>
          <cell r="T529">
            <v>0</v>
          </cell>
          <cell r="U529">
            <v>162048</v>
          </cell>
          <cell r="V529">
            <v>0</v>
          </cell>
          <cell r="W529">
            <v>162048</v>
          </cell>
          <cell r="X529">
            <v>0</v>
          </cell>
          <cell r="Y529">
            <v>0</v>
          </cell>
          <cell r="Z529">
            <v>162048</v>
          </cell>
          <cell r="AA529">
            <v>600000</v>
          </cell>
          <cell r="AB529">
            <v>2837952</v>
          </cell>
          <cell r="AC529">
            <v>0</v>
          </cell>
          <cell r="AD529">
            <v>0</v>
          </cell>
          <cell r="AE529">
            <v>3437952</v>
          </cell>
          <cell r="AF529">
            <v>580000</v>
          </cell>
          <cell r="AG529">
            <v>1995271</v>
          </cell>
          <cell r="AH529">
            <v>0</v>
          </cell>
          <cell r="AI529">
            <v>2575271</v>
          </cell>
          <cell r="AJ529" t="str">
            <v>21-25391538</v>
          </cell>
          <cell r="AK529" t="str">
            <v>Tarcísio Teixeira Vidigal</v>
          </cell>
        </row>
        <row r="530">
          <cell r="A530" t="str">
            <v>024176</v>
          </cell>
          <cell r="B530" t="str">
            <v>Um Homem Qualquer</v>
          </cell>
          <cell r="C530" t="str">
            <v>Encruzilhada Produções LTDA.</v>
          </cell>
          <cell r="D530" t="str">
            <v>SP</v>
          </cell>
          <cell r="E530" t="str">
            <v>Produção Cinematográfica</v>
          </cell>
          <cell r="F530">
            <v>213</v>
          </cell>
          <cell r="G530">
            <v>38125</v>
          </cell>
          <cell r="H530">
            <v>37358</v>
          </cell>
          <cell r="I530" t="str">
            <v>Não houve</v>
          </cell>
          <cell r="J530">
            <v>38125</v>
          </cell>
          <cell r="K530" t="str">
            <v>Aguarda Captação de Recursos</v>
          </cell>
          <cell r="L530">
            <v>0</v>
          </cell>
          <cell r="M530">
            <v>809332.11</v>
          </cell>
          <cell r="N530">
            <v>0</v>
          </cell>
          <cell r="O530">
            <v>42596.41</v>
          </cell>
          <cell r="P530">
            <v>851928.52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809332.11</v>
          </cell>
          <cell r="AC530">
            <v>0</v>
          </cell>
          <cell r="AD530">
            <v>42596.41</v>
          </cell>
          <cell r="AE530">
            <v>851928.52</v>
          </cell>
          <cell r="AF530">
            <v>0</v>
          </cell>
          <cell r="AG530">
            <v>81000</v>
          </cell>
          <cell r="AH530">
            <v>0</v>
          </cell>
          <cell r="AI530">
            <v>81000</v>
          </cell>
          <cell r="AJ530" t="str">
            <v>11-3872-9251</v>
          </cell>
          <cell r="AK530" t="str">
            <v>Caio Penido Dalla Vecchia</v>
          </cell>
        </row>
        <row r="531">
          <cell r="A531" t="str">
            <v>030140</v>
          </cell>
          <cell r="B531" t="str">
            <v>JOÃO</v>
          </cell>
          <cell r="C531" t="str">
            <v>Matizar Produções Artísticas LTDA.</v>
          </cell>
          <cell r="D531" t="str">
            <v>RJ</v>
          </cell>
          <cell r="E531" t="str">
            <v>Produção Cinematográfica</v>
          </cell>
          <cell r="F531">
            <v>302</v>
          </cell>
          <cell r="G531">
            <v>38125</v>
          </cell>
          <cell r="H531">
            <v>37854</v>
          </cell>
          <cell r="I531" t="str">
            <v>Não houve</v>
          </cell>
          <cell r="J531">
            <v>38125</v>
          </cell>
          <cell r="K531" t="str">
            <v>Aguarda Captação de Recursos</v>
          </cell>
          <cell r="L531">
            <v>0</v>
          </cell>
          <cell r="M531">
            <v>733697.96</v>
          </cell>
          <cell r="N531">
            <v>0</v>
          </cell>
          <cell r="O531">
            <v>38615.68</v>
          </cell>
          <cell r="P531">
            <v>772313.64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733697.96</v>
          </cell>
          <cell r="AC531">
            <v>0</v>
          </cell>
          <cell r="AD531">
            <v>38615.68</v>
          </cell>
          <cell r="AE531">
            <v>772313.64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 t="str">
            <v>21-38526944</v>
          </cell>
          <cell r="AK531" t="str">
            <v xml:space="preserve">Guilherme Fernandes Cezar Coelho </v>
          </cell>
        </row>
        <row r="532">
          <cell r="A532" t="str">
            <v>040064</v>
          </cell>
          <cell r="B532" t="str">
            <v>CABRA-CEGA - COMERCIALIZAÇÃO</v>
          </cell>
          <cell r="C532" t="str">
            <v>Olhar Imaginário LTDA.</v>
          </cell>
          <cell r="D532" t="str">
            <v>SP</v>
          </cell>
          <cell r="E532" t="str">
            <v>Produção Cinematográfica</v>
          </cell>
          <cell r="F532">
            <v>15</v>
          </cell>
          <cell r="G532">
            <v>38127</v>
          </cell>
          <cell r="H532">
            <v>38127</v>
          </cell>
          <cell r="I532" t="str">
            <v>Não houve</v>
          </cell>
          <cell r="J532" t="str">
            <v>-</v>
          </cell>
          <cell r="K532" t="str">
            <v>Aguarda Captação de Recursos</v>
          </cell>
          <cell r="L532">
            <v>0</v>
          </cell>
          <cell r="M532">
            <v>342000</v>
          </cell>
          <cell r="N532">
            <v>0</v>
          </cell>
          <cell r="O532">
            <v>18000</v>
          </cell>
          <cell r="P532">
            <v>360000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342000</v>
          </cell>
          <cell r="AC532">
            <v>0</v>
          </cell>
          <cell r="AD532">
            <v>18000</v>
          </cell>
          <cell r="AE532">
            <v>360000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 t="str">
            <v>11-30823448</v>
          </cell>
          <cell r="AK532" t="str">
            <v>Antonio Venturi Neto</v>
          </cell>
        </row>
        <row r="533">
          <cell r="A533" t="str">
            <v>040080</v>
          </cell>
          <cell r="B533" t="str">
            <v>CURUPIRA PIRO - O FILME</v>
          </cell>
          <cell r="C533" t="str">
            <v>FAM Produções LTDA.</v>
          </cell>
          <cell r="D533" t="str">
            <v>MG</v>
          </cell>
          <cell r="E533" t="str">
            <v>Produção Cinematográfica</v>
          </cell>
          <cell r="F533">
            <v>18</v>
          </cell>
          <cell r="G533">
            <v>38127</v>
          </cell>
          <cell r="H533">
            <v>38127</v>
          </cell>
          <cell r="I533" t="str">
            <v>Não houve</v>
          </cell>
          <cell r="J533" t="str">
            <v>-</v>
          </cell>
          <cell r="K533" t="str">
            <v>Aguarda Captação de Recursos</v>
          </cell>
          <cell r="L533">
            <v>714789.85</v>
          </cell>
          <cell r="M533">
            <v>1157978.99</v>
          </cell>
          <cell r="N533">
            <v>0</v>
          </cell>
          <cell r="O533">
            <v>98566.78</v>
          </cell>
          <cell r="P533">
            <v>1971335.6199999999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714789.85</v>
          </cell>
          <cell r="AB533">
            <v>1157978.99</v>
          </cell>
          <cell r="AC533">
            <v>0</v>
          </cell>
          <cell r="AD533">
            <v>98566.78</v>
          </cell>
          <cell r="AE533">
            <v>1971335.6199999999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 t="str">
            <v>31-3711783</v>
          </cell>
          <cell r="AK533" t="str">
            <v>Jorge Luiz Saes Moreno</v>
          </cell>
        </row>
        <row r="534">
          <cell r="A534" t="str">
            <v>024302</v>
          </cell>
          <cell r="B534" t="str">
            <v>Cantor das Multidões (O)</v>
          </cell>
          <cell r="C534" t="str">
            <v>Oficina da Música Produções Artísticas LTDA.</v>
          </cell>
          <cell r="D534" t="str">
            <v>RJ</v>
          </cell>
          <cell r="E534" t="str">
            <v>Produção Cinematográfica</v>
          </cell>
          <cell r="F534">
            <v>25</v>
          </cell>
          <cell r="G534">
            <v>38127</v>
          </cell>
          <cell r="H534">
            <v>38127</v>
          </cell>
          <cell r="I534" t="str">
            <v>Não houve</v>
          </cell>
          <cell r="J534" t="str">
            <v>-</v>
          </cell>
          <cell r="K534" t="str">
            <v>Aguarda Captação de Recursos</v>
          </cell>
          <cell r="L534">
            <v>696272</v>
          </cell>
          <cell r="M534">
            <v>0</v>
          </cell>
          <cell r="N534">
            <v>0</v>
          </cell>
          <cell r="O534">
            <v>161646</v>
          </cell>
          <cell r="P534">
            <v>857918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696272</v>
          </cell>
          <cell r="AB534">
            <v>0</v>
          </cell>
          <cell r="AC534">
            <v>0</v>
          </cell>
          <cell r="AD534">
            <v>161646</v>
          </cell>
          <cell r="AE534">
            <v>857918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 t="str">
            <v>21-25125412</v>
          </cell>
          <cell r="AK534" t="str">
            <v>Renato César Teixeira Rodrigues da Costa</v>
          </cell>
        </row>
        <row r="535">
          <cell r="A535" t="str">
            <v>040033</v>
          </cell>
          <cell r="B535" t="str">
            <v>PAULO MENDES DA ROCHA</v>
          </cell>
          <cell r="C535" t="str">
            <v>Bang Bang Filmes e Produções LTDA.</v>
          </cell>
          <cell r="D535" t="str">
            <v>RJ</v>
          </cell>
          <cell r="E535" t="str">
            <v>Produção Cinematográfica</v>
          </cell>
          <cell r="F535">
            <v>71</v>
          </cell>
          <cell r="G535">
            <v>38127</v>
          </cell>
          <cell r="H535">
            <v>38127</v>
          </cell>
          <cell r="I535" t="str">
            <v>Não houve</v>
          </cell>
          <cell r="J535" t="str">
            <v>-</v>
          </cell>
          <cell r="K535" t="str">
            <v>Aguarda Captação de Recursos</v>
          </cell>
          <cell r="L535">
            <v>711746</v>
          </cell>
          <cell r="M535">
            <v>0</v>
          </cell>
          <cell r="N535">
            <v>0</v>
          </cell>
          <cell r="O535">
            <v>0</v>
          </cell>
          <cell r="P535">
            <v>711746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711746</v>
          </cell>
          <cell r="AB535">
            <v>0</v>
          </cell>
          <cell r="AC535">
            <v>0</v>
          </cell>
          <cell r="AD535">
            <v>0</v>
          </cell>
          <cell r="AE535">
            <v>711746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212867363</v>
          </cell>
          <cell r="AK535" t="str">
            <v>Juliana Simôes de Carvalho</v>
          </cell>
        </row>
        <row r="536">
          <cell r="A536" t="str">
            <v>030372</v>
          </cell>
          <cell r="B536" t="str">
            <v xml:space="preserve">Massacre dos malês </v>
          </cell>
          <cell r="C536" t="str">
            <v>Pires Schindler Filmes LTDA.</v>
          </cell>
          <cell r="D536" t="str">
            <v>BA</v>
          </cell>
          <cell r="E536" t="str">
            <v>Produção Cinematográfica</v>
          </cell>
          <cell r="F536">
            <v>51</v>
          </cell>
          <cell r="G536">
            <v>38131</v>
          </cell>
          <cell r="H536">
            <v>38131</v>
          </cell>
          <cell r="I536" t="str">
            <v>Não houve</v>
          </cell>
          <cell r="J536" t="str">
            <v>-</v>
          </cell>
          <cell r="K536" t="str">
            <v>Aguarda Captação de Recursos</v>
          </cell>
          <cell r="L536">
            <v>2541425.02</v>
          </cell>
          <cell r="M536">
            <v>0</v>
          </cell>
          <cell r="N536">
            <v>0</v>
          </cell>
          <cell r="O536">
            <v>1368459.62</v>
          </cell>
          <cell r="P536">
            <v>3909884.64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2541425.02</v>
          </cell>
          <cell r="AB536">
            <v>0</v>
          </cell>
          <cell r="AC536">
            <v>0</v>
          </cell>
          <cell r="AD536">
            <v>1368459.62</v>
          </cell>
          <cell r="AE536">
            <v>3909884.64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712454</v>
          </cell>
          <cell r="AK536" t="str">
            <v>Rex S. Schindler</v>
          </cell>
        </row>
        <row r="537">
          <cell r="A537" t="str">
            <v>030058</v>
          </cell>
          <cell r="B537" t="str">
            <v>EM NOME DO FILHO</v>
          </cell>
          <cell r="C537" t="str">
            <v>Reginaldo Faria Produções Artísticas LTDA.</v>
          </cell>
          <cell r="D537" t="str">
            <v>RJ</v>
          </cell>
          <cell r="E537" t="str">
            <v>Produção Cinematográfica</v>
          </cell>
          <cell r="F537">
            <v>263</v>
          </cell>
          <cell r="G537">
            <v>38131</v>
          </cell>
          <cell r="H537">
            <v>37875</v>
          </cell>
          <cell r="I537" t="str">
            <v>Não houve</v>
          </cell>
          <cell r="J537">
            <v>38131</v>
          </cell>
          <cell r="K537" t="str">
            <v>Aguarda Captação de Recursos</v>
          </cell>
          <cell r="L537">
            <v>1572369.84</v>
          </cell>
          <cell r="M537">
            <v>1572369</v>
          </cell>
          <cell r="N537">
            <v>0</v>
          </cell>
          <cell r="O537">
            <v>165512.57</v>
          </cell>
          <cell r="P537">
            <v>3310251.4099999997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1572369.84</v>
          </cell>
          <cell r="AB537">
            <v>1572369</v>
          </cell>
          <cell r="AC537">
            <v>0</v>
          </cell>
          <cell r="AD537">
            <v>165512.57</v>
          </cell>
          <cell r="AE537">
            <v>3310251.4099999997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K537" t="str">
            <v>Reginaldo Faria</v>
          </cell>
        </row>
        <row r="538">
          <cell r="A538" t="str">
            <v>030081</v>
          </cell>
          <cell r="B538" t="str">
            <v>FESTA DOS LIBERTOS (LM)</v>
          </cell>
          <cell r="C538" t="str">
            <v>Reginaldo Faria Produções Artísticas LTDA.</v>
          </cell>
          <cell r="D538" t="str">
            <v>RJ</v>
          </cell>
          <cell r="E538" t="str">
            <v>Produção Cinematográfica</v>
          </cell>
          <cell r="F538">
            <v>272</v>
          </cell>
          <cell r="G538">
            <v>38131</v>
          </cell>
          <cell r="H538">
            <v>37875</v>
          </cell>
          <cell r="I538" t="str">
            <v>Não houve</v>
          </cell>
          <cell r="J538">
            <v>38131</v>
          </cell>
          <cell r="K538" t="str">
            <v>Aguarda Captação de Recursos</v>
          </cell>
          <cell r="L538">
            <v>2662025.42</v>
          </cell>
          <cell r="M538">
            <v>2662025</v>
          </cell>
          <cell r="N538">
            <v>0</v>
          </cell>
          <cell r="O538">
            <v>280213.19</v>
          </cell>
          <cell r="P538">
            <v>5604263.6100000003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2662025.42</v>
          </cell>
          <cell r="AB538">
            <v>2662025</v>
          </cell>
          <cell r="AC538">
            <v>0</v>
          </cell>
          <cell r="AD538">
            <v>280213.19</v>
          </cell>
          <cell r="AE538">
            <v>5604263.6100000003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K538" t="str">
            <v>Reginaldo Faria</v>
          </cell>
        </row>
        <row r="539">
          <cell r="A539" t="str">
            <v>040098</v>
          </cell>
          <cell r="B539" t="str">
            <v>OS SALTIMBANCOS</v>
          </cell>
          <cell r="C539" t="str">
            <v>BigDeni Filmes do Brasil LTDA.</v>
          </cell>
          <cell r="D539" t="str">
            <v>RJ</v>
          </cell>
          <cell r="E539" t="str">
            <v>Exibição Cinematográfica</v>
          </cell>
          <cell r="F539">
            <v>22</v>
          </cell>
          <cell r="G539">
            <v>38133</v>
          </cell>
          <cell r="H539">
            <v>38133</v>
          </cell>
          <cell r="I539" t="str">
            <v>Não houve</v>
          </cell>
          <cell r="J539" t="str">
            <v>-</v>
          </cell>
          <cell r="K539" t="str">
            <v>Aguarda Captação de Recursos</v>
          </cell>
          <cell r="L539">
            <v>2864693.81</v>
          </cell>
          <cell r="M539">
            <v>3000000</v>
          </cell>
          <cell r="N539">
            <v>0</v>
          </cell>
          <cell r="O539">
            <v>308668.09999999998</v>
          </cell>
          <cell r="P539">
            <v>6173361.9100000001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2864693.81</v>
          </cell>
          <cell r="AB539">
            <v>3000000</v>
          </cell>
          <cell r="AC539">
            <v>0</v>
          </cell>
          <cell r="AD539">
            <v>308668.09999999998</v>
          </cell>
          <cell r="AE539">
            <v>6173361.9100000001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 t="str">
            <v>21 25127124</v>
          </cell>
          <cell r="AK539" t="str">
            <v>Alberto Paulo Ferraz</v>
          </cell>
        </row>
        <row r="540">
          <cell r="A540" t="str">
            <v>040081</v>
          </cell>
          <cell r="B540" t="str">
            <v>LUCINEIDE FALSA LOURA</v>
          </cell>
          <cell r="C540" t="str">
            <v>Dezenove Som e Imagens Produções LTDA.</v>
          </cell>
          <cell r="D540" t="str">
            <v>SP</v>
          </cell>
          <cell r="E540" t="str">
            <v>Produção Cinematográfica</v>
          </cell>
          <cell r="F540">
            <v>19</v>
          </cell>
          <cell r="G540">
            <v>38135</v>
          </cell>
          <cell r="H540">
            <v>38135</v>
          </cell>
          <cell r="I540" t="str">
            <v>Não houve</v>
          </cell>
          <cell r="J540" t="str">
            <v>-</v>
          </cell>
          <cell r="K540" t="str">
            <v>Aguarda Captação de Recursos</v>
          </cell>
          <cell r="L540">
            <v>1000000</v>
          </cell>
          <cell r="M540">
            <v>1500000</v>
          </cell>
          <cell r="N540">
            <v>500000</v>
          </cell>
          <cell r="O540">
            <v>227660.3</v>
          </cell>
          <cell r="P540">
            <v>3227660.3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1000000</v>
          </cell>
          <cell r="AB540">
            <v>1500000</v>
          </cell>
          <cell r="AC540">
            <v>500000</v>
          </cell>
          <cell r="AD540">
            <v>227660.3</v>
          </cell>
          <cell r="AE540">
            <v>3227660.3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 t="str">
            <v>11-30313017</v>
          </cell>
          <cell r="AK540" t="str">
            <v>Jussara Nunes da Siveira</v>
          </cell>
        </row>
        <row r="541">
          <cell r="A541" t="str">
            <v>040031</v>
          </cell>
          <cell r="B541" t="str">
            <v>QUALQUER GATO VIRA-LATA TEM UMA VIDA SEXUAL MAIS SADIA QUE A NOSSA</v>
          </cell>
          <cell r="C541" t="str">
            <v>Tietê Produções Cinemat . LTDA.</v>
          </cell>
          <cell r="D541" t="str">
            <v>RJ</v>
          </cell>
          <cell r="E541" t="str">
            <v>Produção Cinematográfica</v>
          </cell>
          <cell r="F541">
            <v>70</v>
          </cell>
          <cell r="G541">
            <v>38135</v>
          </cell>
          <cell r="H541">
            <v>38135</v>
          </cell>
          <cell r="I541" t="str">
            <v>Não houve</v>
          </cell>
          <cell r="J541" t="str">
            <v>-</v>
          </cell>
          <cell r="K541" t="str">
            <v>Aguarda Captação de Recursos</v>
          </cell>
          <cell r="L541">
            <v>1369484.32</v>
          </cell>
          <cell r="M541">
            <v>3000000</v>
          </cell>
          <cell r="N541">
            <v>1500000</v>
          </cell>
          <cell r="O541">
            <v>308920.23</v>
          </cell>
          <cell r="P541">
            <v>6178404.5500000007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1369484.32</v>
          </cell>
          <cell r="AB541">
            <v>3000000</v>
          </cell>
          <cell r="AC541">
            <v>1500000</v>
          </cell>
          <cell r="AD541">
            <v>308920.23</v>
          </cell>
          <cell r="AE541">
            <v>6178404.5500000007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 t="str">
            <v xml:space="preserve"> </v>
          </cell>
          <cell r="AK541" t="str">
            <v>Pedro Carolos Rovai</v>
          </cell>
        </row>
        <row r="542">
          <cell r="A542" t="str">
            <v>040105</v>
          </cell>
          <cell r="B542" t="str">
            <v>CONSCIÊNCIA NA CULTURA</v>
          </cell>
          <cell r="C542" t="str">
            <v xml:space="preserve">WGV Produções Artísticas LTDA. </v>
          </cell>
          <cell r="D542" t="str">
            <v>SP</v>
          </cell>
          <cell r="E542" t="str">
            <v>Produção Televisiva</v>
          </cell>
          <cell r="F542">
            <v>23</v>
          </cell>
          <cell r="G542">
            <v>38139</v>
          </cell>
          <cell r="H542">
            <v>38139</v>
          </cell>
          <cell r="I542" t="str">
            <v>Não houve</v>
          </cell>
          <cell r="J542" t="str">
            <v>-</v>
          </cell>
          <cell r="K542" t="str">
            <v>Aguarda Captação de Recursos</v>
          </cell>
          <cell r="L542">
            <v>400000</v>
          </cell>
          <cell r="M542">
            <v>0</v>
          </cell>
          <cell r="N542">
            <v>0</v>
          </cell>
          <cell r="O542">
            <v>0</v>
          </cell>
          <cell r="P542">
            <v>400000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400000</v>
          </cell>
          <cell r="AB542">
            <v>0</v>
          </cell>
          <cell r="AC542">
            <v>0</v>
          </cell>
          <cell r="AD542">
            <v>0</v>
          </cell>
          <cell r="AE542">
            <v>400000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 t="str">
            <v>11 3277 8182</v>
          </cell>
          <cell r="AK542" t="str">
            <v>Wilson Gomes Vicentini</v>
          </cell>
        </row>
        <row r="543">
          <cell r="A543" t="str">
            <v>040117</v>
          </cell>
          <cell r="B543" t="str">
            <v>DIVINO</v>
          </cell>
          <cell r="C543" t="str">
            <v>Documenta Produções LTDA.</v>
          </cell>
          <cell r="D543" t="str">
            <v>RJ</v>
          </cell>
          <cell r="E543" t="str">
            <v>Videofonográfica</v>
          </cell>
          <cell r="F543">
            <v>24</v>
          </cell>
          <cell r="G543">
            <v>38139</v>
          </cell>
          <cell r="H543">
            <v>38139</v>
          </cell>
          <cell r="I543" t="str">
            <v>Não houve</v>
          </cell>
          <cell r="J543" t="str">
            <v>-</v>
          </cell>
          <cell r="K543" t="str">
            <v>Aguarda Captação de Recursos</v>
          </cell>
          <cell r="L543">
            <v>136775</v>
          </cell>
          <cell r="M543">
            <v>350000</v>
          </cell>
          <cell r="N543">
            <v>0</v>
          </cell>
          <cell r="O543">
            <v>25620</v>
          </cell>
          <cell r="P543">
            <v>512395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136775</v>
          </cell>
          <cell r="AB543">
            <v>350000</v>
          </cell>
          <cell r="AC543">
            <v>0</v>
          </cell>
          <cell r="AD543">
            <v>25620</v>
          </cell>
          <cell r="AE543">
            <v>512395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 t="str">
            <v>21-25237276</v>
          </cell>
          <cell r="AK543" t="str">
            <v>Angela Zoe Meirelles Sachetto</v>
          </cell>
        </row>
        <row r="544">
          <cell r="A544" t="str">
            <v>030226</v>
          </cell>
          <cell r="B544" t="str">
            <v>Sagrado Segredo</v>
          </cell>
          <cell r="C544" t="str">
            <v>Asa Comunicação Ltda.</v>
          </cell>
          <cell r="D544" t="str">
            <v>André Luiz de Oliveira</v>
          </cell>
          <cell r="E544" t="str">
            <v>Longa-metragem</v>
          </cell>
          <cell r="F544" t="str">
            <v>Ficção</v>
          </cell>
          <cell r="G544" t="str">
            <v>cinema</v>
          </cell>
          <cell r="H544" t="str">
            <v>Em finalização</v>
          </cell>
          <cell r="I544">
            <v>37959</v>
          </cell>
          <cell r="J544" t="str">
            <v>Não Houve</v>
          </cell>
          <cell r="K544">
            <v>300000</v>
          </cell>
          <cell r="L544">
            <v>284870.65999999997</v>
          </cell>
          <cell r="M544">
            <v>0</v>
          </cell>
          <cell r="N544">
            <v>0</v>
          </cell>
          <cell r="O544">
            <v>794476.04</v>
          </cell>
          <cell r="P544">
            <v>584870.65999999992</v>
          </cell>
        </row>
        <row r="545">
          <cell r="A545" t="str">
            <v>030229</v>
          </cell>
          <cell r="B545" t="str">
            <v>MOVIEMENTO</v>
          </cell>
          <cell r="C545" t="str">
            <v>Comtexto Produções e Publicações Artísticas Ltda.</v>
          </cell>
          <cell r="D545" t="str">
            <v>Cristina Leal</v>
          </cell>
          <cell r="E545" t="str">
            <v>Longa-metragem</v>
          </cell>
          <cell r="F545" t="str">
            <v>Documentário</v>
          </cell>
          <cell r="G545" t="str">
            <v>cinema</v>
          </cell>
          <cell r="H545" t="str">
            <v>Em finalização</v>
          </cell>
          <cell r="I545">
            <v>37949</v>
          </cell>
          <cell r="J545" t="str">
            <v>Não Houve</v>
          </cell>
          <cell r="K545">
            <v>152187</v>
          </cell>
          <cell r="L545">
            <v>152187</v>
          </cell>
          <cell r="M545">
            <v>152187</v>
          </cell>
          <cell r="N545">
            <v>0</v>
          </cell>
          <cell r="O545">
            <v>738933.81</v>
          </cell>
          <cell r="P545">
            <v>456561</v>
          </cell>
        </row>
        <row r="546">
          <cell r="A546" t="str">
            <v>030136</v>
          </cell>
          <cell r="B546" t="str">
            <v>Faixa de Areia</v>
          </cell>
          <cell r="C546" t="str">
            <v>DK Produções ME</v>
          </cell>
          <cell r="D546" t="str">
            <v>Daniela Kalman/Flávia Lins e Silva</v>
          </cell>
          <cell r="E546" t="str">
            <v>Longa-metragem</v>
          </cell>
          <cell r="F546" t="str">
            <v>Documentário</v>
          </cell>
          <cell r="G546" t="str">
            <v>cinema</v>
          </cell>
          <cell r="H546" t="str">
            <v>Em finalização</v>
          </cell>
          <cell r="I546">
            <v>37855</v>
          </cell>
          <cell r="J546" t="str">
            <v>Não Houve</v>
          </cell>
          <cell r="K546">
            <v>162627.21</v>
          </cell>
          <cell r="L546">
            <v>400000</v>
          </cell>
          <cell r="M546">
            <v>0</v>
          </cell>
          <cell r="N546">
            <v>0</v>
          </cell>
          <cell r="O546">
            <v>257587.55</v>
          </cell>
          <cell r="P546">
            <v>562627.21</v>
          </cell>
        </row>
        <row r="547">
          <cell r="A547" t="str">
            <v>013660</v>
          </cell>
          <cell r="B547" t="str">
            <v>Tainá 2 - a aventura continua</v>
          </cell>
          <cell r="C547" t="str">
            <v>Tietê Produções Cinematográficas Ltda.</v>
          </cell>
          <cell r="D547" t="str">
            <v>Mauro Lima</v>
          </cell>
          <cell r="E547" t="str">
            <v>Longa-metragem</v>
          </cell>
          <cell r="F547" t="str">
            <v>Ficção</v>
          </cell>
          <cell r="G547" t="str">
            <v>cinema</v>
          </cell>
          <cell r="H547" t="str">
            <v>Finalizado</v>
          </cell>
          <cell r="I547">
            <v>37193</v>
          </cell>
          <cell r="J547">
            <v>37672</v>
          </cell>
          <cell r="K547">
            <v>2867890.06</v>
          </cell>
          <cell r="L547">
            <v>3000000</v>
          </cell>
          <cell r="M547">
            <v>1800000</v>
          </cell>
          <cell r="N547">
            <v>0</v>
          </cell>
          <cell r="O547">
            <v>666731.04</v>
          </cell>
          <cell r="P547">
            <v>7667890.0600000005</v>
          </cell>
        </row>
        <row r="548">
          <cell r="A548" t="str">
            <v>984987</v>
          </cell>
          <cell r="B548" t="str">
            <v>Jogo Subterrâneo - Underground Games</v>
          </cell>
          <cell r="C548" t="str">
            <v>Vagalume Produções Cinematográficas Ltda.</v>
          </cell>
          <cell r="D548" t="str">
            <v>Roberto Gervitz</v>
          </cell>
          <cell r="E548" t="str">
            <v>Longa-metragem</v>
          </cell>
          <cell r="F548" t="str">
            <v>Ficção</v>
          </cell>
          <cell r="G548" t="str">
            <v>cinema</v>
          </cell>
          <cell r="H548" t="str">
            <v>Finalizado</v>
          </cell>
          <cell r="I548">
            <v>35767</v>
          </cell>
          <cell r="J548">
            <v>37246</v>
          </cell>
          <cell r="K548">
            <v>1936206</v>
          </cell>
          <cell r="L548">
            <v>3000000</v>
          </cell>
          <cell r="M548">
            <v>1500000</v>
          </cell>
          <cell r="N548">
            <v>0</v>
          </cell>
          <cell r="O548">
            <v>601905</v>
          </cell>
          <cell r="P548">
            <v>6436206</v>
          </cell>
        </row>
        <row r="549">
          <cell r="A549" t="str">
            <v>984629</v>
          </cell>
          <cell r="B549">
            <v>1972</v>
          </cell>
          <cell r="C549" t="str">
            <v>Grupo Novo de Cinema e TV. Ltda.</v>
          </cell>
          <cell r="D549" t="str">
            <v>José Emílio Rondeau</v>
          </cell>
          <cell r="E549" t="str">
            <v>Longa-metragem</v>
          </cell>
          <cell r="F549" t="str">
            <v>Ficção</v>
          </cell>
          <cell r="G549" t="str">
            <v>cinema</v>
          </cell>
          <cell r="H549" t="str">
            <v>Finalizado</v>
          </cell>
          <cell r="I549">
            <v>36420</v>
          </cell>
          <cell r="J549">
            <v>37230</v>
          </cell>
          <cell r="K549">
            <v>661038.19999999995</v>
          </cell>
          <cell r="L549">
            <v>1868659.97</v>
          </cell>
          <cell r="M549">
            <v>1500000</v>
          </cell>
          <cell r="N549">
            <v>0</v>
          </cell>
          <cell r="O549">
            <v>1004424.54</v>
          </cell>
          <cell r="P549">
            <v>4029698.17</v>
          </cell>
        </row>
        <row r="550">
          <cell r="A550" t="str">
            <v>961260</v>
          </cell>
          <cell r="B550" t="str">
            <v>Lost Zweig</v>
          </cell>
          <cell r="C550" t="str">
            <v>Usina de Kyno S/C Ltda.</v>
          </cell>
          <cell r="D550" t="str">
            <v>Sylvio Back</v>
          </cell>
          <cell r="E550" t="str">
            <v>Longa-metragem</v>
          </cell>
          <cell r="F550" t="str">
            <v>Ficção</v>
          </cell>
          <cell r="G550" t="str">
            <v>cinema</v>
          </cell>
          <cell r="H550" t="str">
            <v>Finalizado</v>
          </cell>
          <cell r="I550">
            <v>35304</v>
          </cell>
          <cell r="J550">
            <v>36187</v>
          </cell>
          <cell r="K550">
            <v>1145875.7</v>
          </cell>
          <cell r="L550">
            <v>3000000.01</v>
          </cell>
          <cell r="M550">
            <v>0</v>
          </cell>
          <cell r="N550">
            <v>0</v>
          </cell>
          <cell r="O550">
            <v>1618443.79</v>
          </cell>
          <cell r="P550">
            <v>4145875.71</v>
          </cell>
        </row>
        <row r="551">
          <cell r="A551" t="str">
            <v>993998</v>
          </cell>
          <cell r="B551" t="str">
            <v>Concerto Campestre</v>
          </cell>
          <cell r="C551" t="str">
            <v>Empresa Cinematográfica Pampeana Ltda.</v>
          </cell>
          <cell r="D551" t="str">
            <v>Henrique de Freitas Lima</v>
          </cell>
          <cell r="E551" t="str">
            <v>Longa-metragem</v>
          </cell>
          <cell r="F551" t="str">
            <v>Ficção</v>
          </cell>
          <cell r="G551" t="str">
            <v>cinema</v>
          </cell>
          <cell r="H551" t="str">
            <v>Finalizado</v>
          </cell>
          <cell r="I551">
            <v>36151</v>
          </cell>
          <cell r="J551">
            <v>36690</v>
          </cell>
          <cell r="K551">
            <v>0</v>
          </cell>
          <cell r="L551">
            <v>2364000</v>
          </cell>
          <cell r="M551">
            <v>655069.31000000006</v>
          </cell>
          <cell r="N551">
            <v>0</v>
          </cell>
          <cell r="O551">
            <v>1866825.58</v>
          </cell>
          <cell r="P551">
            <v>3019069.31</v>
          </cell>
        </row>
        <row r="552">
          <cell r="A552" t="str">
            <v>000405</v>
          </cell>
          <cell r="B552" t="str">
            <v>Nina</v>
          </cell>
          <cell r="C552" t="str">
            <v>Gullane Filmes Ltda.</v>
          </cell>
          <cell r="D552" t="str">
            <v>Heitor Dhalia</v>
          </cell>
          <cell r="E552" t="str">
            <v>Longa-metragem</v>
          </cell>
          <cell r="F552" t="str">
            <v>Ficção</v>
          </cell>
          <cell r="G552" t="str">
            <v>cinema</v>
          </cell>
          <cell r="H552" t="str">
            <v>Finalizado</v>
          </cell>
          <cell r="I552">
            <v>36942</v>
          </cell>
          <cell r="J552">
            <v>37553</v>
          </cell>
          <cell r="K552">
            <v>937516.6</v>
          </cell>
          <cell r="L552">
            <v>1211680</v>
          </cell>
          <cell r="M552">
            <v>576690</v>
          </cell>
          <cell r="N552">
            <v>0</v>
          </cell>
          <cell r="O552">
            <v>297658.71999999997</v>
          </cell>
          <cell r="P552">
            <v>2725886.6</v>
          </cell>
        </row>
        <row r="553">
          <cell r="A553">
            <v>984008</v>
          </cell>
          <cell r="B553" t="str">
            <v>Minha Vida de Menina (O Brilho das coisas)</v>
          </cell>
          <cell r="C553" t="str">
            <v>Radiante Filmes Ltda.</v>
          </cell>
          <cell r="D553" t="str">
            <v>Helena Solberg</v>
          </cell>
          <cell r="E553" t="str">
            <v>Longa-metragem</v>
          </cell>
          <cell r="F553" t="str">
            <v>Ficção</v>
          </cell>
          <cell r="G553" t="str">
            <v>cinema</v>
          </cell>
          <cell r="H553" t="str">
            <v>Finalizado</v>
          </cell>
          <cell r="I553">
            <v>36136</v>
          </cell>
          <cell r="J553">
            <v>37078</v>
          </cell>
          <cell r="K553">
            <v>1515902.91</v>
          </cell>
          <cell r="L553">
            <v>2543669.96</v>
          </cell>
          <cell r="M553">
            <v>0</v>
          </cell>
          <cell r="N553">
            <v>0</v>
          </cell>
          <cell r="O553">
            <v>213661.71</v>
          </cell>
          <cell r="P553">
            <v>4059572.87</v>
          </cell>
        </row>
        <row r="554">
          <cell r="A554" t="str">
            <v>993681</v>
          </cell>
          <cell r="B554" t="str">
            <v>Estrela Solitária</v>
          </cell>
          <cell r="C554" t="str">
            <v>FAM Produções Ltda.</v>
          </cell>
          <cell r="D554" t="str">
            <v>Milton Alencar/Isa Castro</v>
          </cell>
          <cell r="E554" t="str">
            <v>Longa-metragem</v>
          </cell>
          <cell r="F554" t="str">
            <v>Ficção</v>
          </cell>
          <cell r="G554" t="str">
            <v>cinema</v>
          </cell>
          <cell r="H554" t="str">
            <v>Finalizado</v>
          </cell>
          <cell r="I554">
            <v>36462</v>
          </cell>
          <cell r="J554">
            <v>37272</v>
          </cell>
          <cell r="K554">
            <v>1200000</v>
          </cell>
          <cell r="L554">
            <v>1799999.9999000002</v>
          </cell>
          <cell r="M554">
            <v>0</v>
          </cell>
          <cell r="N554">
            <v>0</v>
          </cell>
          <cell r="O554">
            <v>1212158.67</v>
          </cell>
          <cell r="P554">
            <v>2999999.9999000002</v>
          </cell>
        </row>
        <row r="555">
          <cell r="A555" t="str">
            <v>993415</v>
          </cell>
          <cell r="B555" t="str">
            <v>O Diabo a quatro (Ex-Nós quatro e Deus contra)</v>
          </cell>
          <cell r="C555" t="str">
            <v>Ravina Produções e Comunicações Ltda.</v>
          </cell>
          <cell r="D555" t="str">
            <v>Alice Andrade</v>
          </cell>
          <cell r="E555" t="str">
            <v>Longa-metragem</v>
          </cell>
          <cell r="F555" t="str">
            <v>Ficção</v>
          </cell>
          <cell r="G555" t="str">
            <v>cinema</v>
          </cell>
          <cell r="H555" t="str">
            <v>Finalizado</v>
          </cell>
          <cell r="I555">
            <v>36042</v>
          </cell>
          <cell r="J555">
            <v>37336</v>
          </cell>
          <cell r="K555">
            <v>700000</v>
          </cell>
          <cell r="L555">
            <v>1259745.2</v>
          </cell>
          <cell r="M555">
            <v>350000</v>
          </cell>
          <cell r="N555">
            <v>0</v>
          </cell>
          <cell r="O555">
            <v>577436.36</v>
          </cell>
          <cell r="P555">
            <v>2309745.2000000002</v>
          </cell>
        </row>
        <row r="556">
          <cell r="A556" t="str">
            <v>024040</v>
          </cell>
          <cell r="B556" t="str">
            <v>Batalha (Entreatos e Peões)</v>
          </cell>
          <cell r="C556" t="str">
            <v>Videofilmes Produções Artísticas Ltda.</v>
          </cell>
          <cell r="D556" t="str">
            <v>João Moreira Salles/Eduardo Coutinho</v>
          </cell>
          <cell r="E556" t="str">
            <v>Longa-metragem</v>
          </cell>
          <cell r="F556" t="str">
            <v>Documentário</v>
          </cell>
          <cell r="G556" t="str">
            <v>cinema</v>
          </cell>
          <cell r="H556" t="str">
            <v>Finalizado</v>
          </cell>
          <cell r="I556">
            <v>37526</v>
          </cell>
          <cell r="J556">
            <v>37617</v>
          </cell>
          <cell r="K556">
            <v>250797.99</v>
          </cell>
          <cell r="L556">
            <v>1630000</v>
          </cell>
          <cell r="M556">
            <v>0</v>
          </cell>
          <cell r="N556">
            <v>0</v>
          </cell>
          <cell r="O556">
            <v>98989.37</v>
          </cell>
          <cell r="P556">
            <v>1880797.99</v>
          </cell>
        </row>
        <row r="557">
          <cell r="A557" t="str">
            <v>951248</v>
          </cell>
          <cell r="B557" t="str">
            <v>Barão do Serro Azul (Preço da Paz)</v>
          </cell>
          <cell r="C557" t="str">
            <v>MA Produção Artística e Cultural Ltda.</v>
          </cell>
          <cell r="D557" t="str">
            <v>Paulo Morelli</v>
          </cell>
          <cell r="E557" t="str">
            <v>Longa-metragem</v>
          </cell>
          <cell r="F557" t="str">
            <v>Ficção</v>
          </cell>
          <cell r="G557" t="str">
            <v>cinema</v>
          </cell>
          <cell r="H557" t="str">
            <v>Finalizado</v>
          </cell>
          <cell r="I557">
            <v>35209</v>
          </cell>
          <cell r="J557">
            <v>36269</v>
          </cell>
          <cell r="K557">
            <v>1145227.8400000001</v>
          </cell>
          <cell r="L557">
            <v>1412652</v>
          </cell>
          <cell r="M557">
            <v>0</v>
          </cell>
          <cell r="N557">
            <v>0</v>
          </cell>
          <cell r="O557">
            <v>60275.15</v>
          </cell>
          <cell r="P557">
            <v>2557879.84</v>
          </cell>
        </row>
        <row r="558">
          <cell r="A558" t="str">
            <v>013640</v>
          </cell>
          <cell r="B558" t="str">
            <v>Quase Dois Irmãos</v>
          </cell>
          <cell r="C558" t="str">
            <v>Taiga Filmes e Video Ltda.</v>
          </cell>
          <cell r="D558" t="str">
            <v>Lúcia Murat</v>
          </cell>
          <cell r="E558" t="str">
            <v>Longa-metragem</v>
          </cell>
          <cell r="F558" t="str">
            <v>Ficção</v>
          </cell>
          <cell r="G558" t="str">
            <v>cinema</v>
          </cell>
          <cell r="H558" t="str">
            <v>Finalizado</v>
          </cell>
          <cell r="I558">
            <v>37190</v>
          </cell>
          <cell r="J558">
            <v>37672</v>
          </cell>
          <cell r="K558">
            <v>600000</v>
          </cell>
          <cell r="L558">
            <v>2118093.13</v>
          </cell>
          <cell r="M558">
            <v>0</v>
          </cell>
          <cell r="N558">
            <v>0</v>
          </cell>
          <cell r="O558">
            <v>992023.28</v>
          </cell>
          <cell r="P558">
            <v>2718093.13</v>
          </cell>
        </row>
        <row r="559">
          <cell r="A559" t="str">
            <v>984893</v>
          </cell>
          <cell r="B559" t="str">
            <v>A Conspiração do Silêncio</v>
          </cell>
          <cell r="C559" t="str">
            <v>Ronaldo Duque &amp; Associados</v>
          </cell>
          <cell r="D559" t="str">
            <v>Ronaldo Duque</v>
          </cell>
          <cell r="E559" t="str">
            <v>Longa-metragem</v>
          </cell>
          <cell r="F559" t="str">
            <v>Ficção</v>
          </cell>
          <cell r="G559" t="str">
            <v>cinema</v>
          </cell>
          <cell r="H559" t="str">
            <v>Finalizado</v>
          </cell>
          <cell r="I559">
            <v>36056</v>
          </cell>
          <cell r="J559">
            <v>37292</v>
          </cell>
          <cell r="K559">
            <v>2218125.42</v>
          </cell>
          <cell r="L559">
            <v>2700000</v>
          </cell>
          <cell r="M559">
            <v>500000</v>
          </cell>
          <cell r="N559">
            <v>0</v>
          </cell>
          <cell r="O559">
            <v>497898.56</v>
          </cell>
          <cell r="P559">
            <v>5418125.4199999999</v>
          </cell>
        </row>
        <row r="560">
          <cell r="A560" t="str">
            <v>030155</v>
          </cell>
          <cell r="B560" t="str">
            <v>CONTRA TODOS</v>
          </cell>
          <cell r="C560" t="str">
            <v>NO CORAÇÃO DA SELVA PRODUÇÕES ARTÍSTICAS Ltda.</v>
          </cell>
          <cell r="D560" t="str">
            <v>Roberto Moreira</v>
          </cell>
          <cell r="E560" t="str">
            <v>Longa-metragem</v>
          </cell>
          <cell r="F560" t="str">
            <v>Ficção</v>
          </cell>
          <cell r="G560" t="str">
            <v>cinema</v>
          </cell>
          <cell r="H560" t="str">
            <v>Finalizado</v>
          </cell>
          <cell r="I560">
            <v>37889</v>
          </cell>
          <cell r="J560">
            <v>38001</v>
          </cell>
          <cell r="K560">
            <v>511758</v>
          </cell>
          <cell r="L560">
            <v>518000</v>
          </cell>
          <cell r="M560">
            <v>514482.84</v>
          </cell>
          <cell r="N560">
            <v>0</v>
          </cell>
          <cell r="O560">
            <v>81275.83</v>
          </cell>
          <cell r="P560">
            <v>1544240.84</v>
          </cell>
        </row>
        <row r="561">
          <cell r="A561" t="str">
            <v>012008</v>
          </cell>
          <cell r="B561" t="str">
            <v>Bens Confiscados</v>
          </cell>
          <cell r="C561" t="str">
            <v>Dezenove Som e Imagens Produções Ltda.</v>
          </cell>
          <cell r="D561" t="str">
            <v>Carlos Reichenbach</v>
          </cell>
          <cell r="E561" t="str">
            <v>Longa-metragem</v>
          </cell>
          <cell r="F561" t="str">
            <v>Ficção</v>
          </cell>
          <cell r="G561" t="str">
            <v>cinema</v>
          </cell>
          <cell r="H561" t="str">
            <v>Finalizado</v>
          </cell>
          <cell r="I561">
            <v>37158</v>
          </cell>
          <cell r="J561">
            <v>37677</v>
          </cell>
          <cell r="K561">
            <v>538195.92000000004</v>
          </cell>
          <cell r="L561">
            <v>1614587.76</v>
          </cell>
          <cell r="M561">
            <v>0</v>
          </cell>
          <cell r="N561">
            <v>0</v>
          </cell>
          <cell r="O561">
            <v>538195.92000000004</v>
          </cell>
          <cell r="P561">
            <v>2152783.6800000002</v>
          </cell>
        </row>
        <row r="562">
          <cell r="A562" t="str">
            <v>023521</v>
          </cell>
          <cell r="B562" t="str">
            <v>Filhas do Vento</v>
          </cell>
          <cell r="C562" t="str">
            <v>Asa Comunicação Ltda.</v>
          </cell>
          <cell r="D562" t="str">
            <v>Joel Zito Araújo</v>
          </cell>
          <cell r="E562" t="str">
            <v>Longa-metragem</v>
          </cell>
          <cell r="F562" t="str">
            <v>Ficção</v>
          </cell>
          <cell r="G562" t="str">
            <v>cinema</v>
          </cell>
          <cell r="H562" t="str">
            <v>Finalizado</v>
          </cell>
          <cell r="I562">
            <v>37305</v>
          </cell>
          <cell r="J562">
            <v>37573</v>
          </cell>
          <cell r="K562">
            <v>740000</v>
          </cell>
          <cell r="L562">
            <v>0</v>
          </cell>
          <cell r="M562">
            <v>0</v>
          </cell>
          <cell r="N562">
            <v>0</v>
          </cell>
          <cell r="O562">
            <v>460000</v>
          </cell>
          <cell r="P562">
            <v>740000</v>
          </cell>
        </row>
        <row r="563">
          <cell r="A563" t="str">
            <v>040094</v>
          </cell>
          <cell r="B563" t="str">
            <v>Made In Brasil</v>
          </cell>
          <cell r="C563" t="str">
            <v>Daniel Messias 
Cinema de Animação Ltda.</v>
          </cell>
          <cell r="D563" t="str">
            <v>Daniel Messias
de Araújo Mello</v>
          </cell>
          <cell r="E563" t="str">
            <v>Série</v>
          </cell>
          <cell r="F563" t="str">
            <v>Animação</v>
          </cell>
          <cell r="G563" t="str">
            <v>TV</v>
          </cell>
          <cell r="H563" t="str">
            <v>Finalizado</v>
          </cell>
          <cell r="I563">
            <v>38121</v>
          </cell>
          <cell r="J563">
            <v>38147</v>
          </cell>
          <cell r="K563">
            <v>0</v>
          </cell>
          <cell r="L563">
            <v>0</v>
          </cell>
          <cell r="M563">
            <v>0</v>
          </cell>
          <cell r="N563">
            <v>606680.17000000004</v>
          </cell>
          <cell r="O563">
            <v>31930.53</v>
          </cell>
          <cell r="P563">
            <v>606680.17000000004</v>
          </cell>
        </row>
        <row r="564">
          <cell r="A564" t="str">
            <v>023650</v>
          </cell>
          <cell r="B564" t="str">
            <v>Cabra Cega</v>
          </cell>
          <cell r="C564" t="str">
            <v>Olhar Imaginário Ltda.</v>
          </cell>
          <cell r="D564" t="str">
            <v>Toni Venturi</v>
          </cell>
          <cell r="E564" t="str">
            <v>Longa-metragem</v>
          </cell>
          <cell r="F564" t="str">
            <v>Ficção</v>
          </cell>
          <cell r="G564" t="str">
            <v>cinema</v>
          </cell>
          <cell r="H564" t="str">
            <v>Finalizado</v>
          </cell>
          <cell r="I564">
            <v>37300</v>
          </cell>
          <cell r="J564">
            <v>37509</v>
          </cell>
          <cell r="K564">
            <v>0</v>
          </cell>
          <cell r="L564">
            <v>419100</v>
          </cell>
          <cell r="M564">
            <v>120900</v>
          </cell>
          <cell r="N564">
            <v>0</v>
          </cell>
          <cell r="O564">
            <v>660000</v>
          </cell>
          <cell r="P564">
            <v>540000</v>
          </cell>
        </row>
        <row r="565">
          <cell r="A565" t="str">
            <v>030332</v>
          </cell>
          <cell r="B565" t="str">
            <v>Danças Brasileiras</v>
          </cell>
          <cell r="C565" t="str">
            <v>Giros Produções Ltda.</v>
          </cell>
          <cell r="D565" t="str">
            <v>Belisário França</v>
          </cell>
          <cell r="E565" t="str">
            <v>Série</v>
          </cell>
          <cell r="F565" t="str">
            <v>Documentário</v>
          </cell>
          <cell r="G565" t="str">
            <v>TV</v>
          </cell>
          <cell r="H565" t="str">
            <v>Finalizado</v>
          </cell>
          <cell r="I565">
            <v>37977</v>
          </cell>
          <cell r="J565">
            <v>38077</v>
          </cell>
          <cell r="K565">
            <v>0</v>
          </cell>
          <cell r="L565">
            <v>0</v>
          </cell>
          <cell r="M565">
            <v>0</v>
          </cell>
          <cell r="N565">
            <v>525000</v>
          </cell>
          <cell r="O565">
            <v>93481</v>
          </cell>
          <cell r="P565">
            <v>525000</v>
          </cell>
        </row>
        <row r="566">
          <cell r="A566" t="str">
            <v>971348</v>
          </cell>
          <cell r="B566" t="str">
            <v>Bendito Fruto</v>
          </cell>
          <cell r="C566" t="str">
            <v>Trópicos Arte e Comunicação Ltda.</v>
          </cell>
          <cell r="D566" t="str">
            <v>Sérgio Goldenberg</v>
          </cell>
          <cell r="E566" t="str">
            <v>Longa-metragem</v>
          </cell>
          <cell r="F566" t="str">
            <v>Ficção</v>
          </cell>
          <cell r="G566" t="str">
            <v>cinema</v>
          </cell>
          <cell r="H566" t="str">
            <v>Finalizado</v>
          </cell>
          <cell r="I566">
            <v>35633</v>
          </cell>
          <cell r="J566">
            <v>36854</v>
          </cell>
          <cell r="K566">
            <v>210247</v>
          </cell>
          <cell r="L566">
            <v>429609.14</v>
          </cell>
          <cell r="M566">
            <v>0</v>
          </cell>
          <cell r="N566">
            <v>0</v>
          </cell>
          <cell r="O566">
            <v>874464</v>
          </cell>
          <cell r="P566">
            <v>639856.14</v>
          </cell>
        </row>
        <row r="567">
          <cell r="A567" t="str">
            <v>993655</v>
          </cell>
          <cell r="B567" t="str">
            <v>Moro no Brasil</v>
          </cell>
          <cell r="C567" t="str">
            <v>Magnatel Produtora e Distribuidora de Programas de Televisão e Cinema Ltda.</v>
          </cell>
          <cell r="D567" t="str">
            <v>Mika Kaurismaki</v>
          </cell>
          <cell r="E567" t="str">
            <v>Longa-metragem</v>
          </cell>
          <cell r="F567" t="str">
            <v>Documentário</v>
          </cell>
          <cell r="G567" t="str">
            <v>cinema</v>
          </cell>
          <cell r="H567" t="str">
            <v>Finalizado</v>
          </cell>
          <cell r="I567">
            <v>36648</v>
          </cell>
          <cell r="J567">
            <v>36916</v>
          </cell>
          <cell r="K567">
            <v>142465</v>
          </cell>
          <cell r="L567">
            <v>657535</v>
          </cell>
          <cell r="M567">
            <v>0</v>
          </cell>
          <cell r="N567">
            <v>0</v>
          </cell>
          <cell r="O567">
            <v>0</v>
          </cell>
          <cell r="P567">
            <v>800000</v>
          </cell>
        </row>
        <row r="568">
          <cell r="A568" t="str">
            <v>024284</v>
          </cell>
          <cell r="B568" t="str">
            <v>Como Fazer um Filme de Amor (ex-Quando Dois Corações Se Encontram O Filme)</v>
          </cell>
          <cell r="C568" t="str">
            <v>Cinematográfica Superfilmes Ltda.</v>
          </cell>
          <cell r="D568" t="str">
            <v>José Roberto Torero</v>
          </cell>
          <cell r="E568" t="str">
            <v>Telefilme</v>
          </cell>
          <cell r="F568" t="str">
            <v>Ficção</v>
          </cell>
          <cell r="G568" t="str">
            <v>TV</v>
          </cell>
          <cell r="H568" t="str">
            <v>Finalizado</v>
          </cell>
          <cell r="I568">
            <v>37299</v>
          </cell>
          <cell r="J568">
            <v>37855</v>
          </cell>
          <cell r="K568">
            <v>540000</v>
          </cell>
          <cell r="L568">
            <v>340683.97</v>
          </cell>
          <cell r="M568">
            <v>0</v>
          </cell>
          <cell r="N568">
            <v>0</v>
          </cell>
          <cell r="O568">
            <v>302247.17</v>
          </cell>
          <cell r="P568">
            <v>880683.97</v>
          </cell>
        </row>
        <row r="569">
          <cell r="A569" t="str">
            <v>023669</v>
          </cell>
          <cell r="B569" t="str">
            <v>Como Fazer um Filme de Amor</v>
          </cell>
          <cell r="C569" t="str">
            <v>Cinematográfica Superfilmes Ltda.</v>
          </cell>
          <cell r="D569" t="str">
            <v>Jose Roberto Torero</v>
          </cell>
          <cell r="E569" t="str">
            <v>Longa-metragem</v>
          </cell>
          <cell r="F569" t="str">
            <v>Ficção</v>
          </cell>
          <cell r="G569" t="str">
            <v>cinema</v>
          </cell>
          <cell r="H569" t="str">
            <v>Finalizado</v>
          </cell>
          <cell r="I569">
            <v>37305</v>
          </cell>
          <cell r="J569">
            <v>37896</v>
          </cell>
          <cell r="K569">
            <v>100000</v>
          </cell>
          <cell r="L569">
            <v>0</v>
          </cell>
          <cell r="M569">
            <v>199649.52</v>
          </cell>
          <cell r="N569">
            <v>0</v>
          </cell>
          <cell r="O569">
            <v>200000</v>
          </cell>
          <cell r="P569">
            <v>299649.52</v>
          </cell>
        </row>
        <row r="570">
          <cell r="A570" t="str">
            <v>023514</v>
          </cell>
          <cell r="B570" t="str">
            <v xml:space="preserve">Harmada  </v>
          </cell>
          <cell r="C570" t="str">
            <v>Saturna Produções Artísticas Ltda.</v>
          </cell>
          <cell r="D570" t="str">
            <v>Maurice Capovilla</v>
          </cell>
          <cell r="E570" t="str">
            <v>Longa-metragem</v>
          </cell>
          <cell r="F570" t="str">
            <v>Ficção</v>
          </cell>
          <cell r="G570" t="str">
            <v>cinema</v>
          </cell>
          <cell r="H570" t="str">
            <v>Finalizado</v>
          </cell>
          <cell r="I570">
            <v>37315</v>
          </cell>
          <cell r="J570">
            <v>37482</v>
          </cell>
          <cell r="K570">
            <v>392285.17</v>
          </cell>
          <cell r="L570">
            <v>200000</v>
          </cell>
          <cell r="M570">
            <v>0</v>
          </cell>
          <cell r="N570">
            <v>0</v>
          </cell>
          <cell r="O570">
            <v>400000</v>
          </cell>
          <cell r="P570">
            <v>592285.16999999993</v>
          </cell>
        </row>
        <row r="571">
          <cell r="A571" t="str">
            <v>000362</v>
          </cell>
          <cell r="B571" t="str">
            <v>Procuradas</v>
          </cell>
          <cell r="C571" t="str">
            <v>José Miguel Elíseo Cáceres - ME</v>
          </cell>
          <cell r="D571" t="str">
            <v>Frazão &amp; Zeca Pires</v>
          </cell>
          <cell r="E571" t="str">
            <v>Longa-metragem</v>
          </cell>
          <cell r="F571" t="str">
            <v>Ficção</v>
          </cell>
          <cell r="G571" t="str">
            <v>cinema</v>
          </cell>
          <cell r="H571" t="str">
            <v>Finalizado</v>
          </cell>
          <cell r="I571">
            <v>36886</v>
          </cell>
          <cell r="J571">
            <v>37497</v>
          </cell>
          <cell r="K571">
            <v>666000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666000</v>
          </cell>
        </row>
        <row r="572">
          <cell r="A572" t="str">
            <v>993471</v>
          </cell>
          <cell r="B572" t="str">
            <v>A Pessoa é Para o Que Nasce - A Vida é Dura</v>
          </cell>
          <cell r="C572" t="str">
            <v>TV Zero Produções Audiovisuais Ltda.</v>
          </cell>
          <cell r="D572" t="str">
            <v>Roberto Berliner</v>
          </cell>
          <cell r="E572" t="str">
            <v>Longa-metragem</v>
          </cell>
          <cell r="F572" t="str">
            <v>Documentário</v>
          </cell>
          <cell r="G572" t="str">
            <v>cinema</v>
          </cell>
          <cell r="H572" t="str">
            <v>Finalizado</v>
          </cell>
          <cell r="I572">
            <v>36381</v>
          </cell>
          <cell r="J572">
            <v>37672</v>
          </cell>
          <cell r="K572">
            <v>0</v>
          </cell>
          <cell r="L572">
            <v>573621.67989999999</v>
          </cell>
          <cell r="M572">
            <v>0</v>
          </cell>
          <cell r="N572">
            <v>0</v>
          </cell>
          <cell r="O572">
            <v>99235.45</v>
          </cell>
          <cell r="P572">
            <v>573621.67989999999</v>
          </cell>
        </row>
        <row r="573">
          <cell r="A573" t="str">
            <v>030364</v>
          </cell>
          <cell r="B573" t="str">
            <v xml:space="preserve">O SIGNO DO CAOS </v>
          </cell>
          <cell r="C573" t="str">
            <v>MERCÚRIO PRODUÇÕES Ltda. - ME</v>
          </cell>
          <cell r="D573" t="str">
            <v>Rogério Sganzerla</v>
          </cell>
          <cell r="E573" t="str">
            <v>Longa-metragem</v>
          </cell>
          <cell r="F573" t="str">
            <v>Ficção</v>
          </cell>
          <cell r="G573" t="str">
            <v>cinema</v>
          </cell>
          <cell r="H573" t="str">
            <v>Finalizado</v>
          </cell>
          <cell r="I573">
            <v>37977</v>
          </cell>
          <cell r="J573">
            <v>38028</v>
          </cell>
          <cell r="K573">
            <v>92000</v>
          </cell>
          <cell r="P573">
            <v>92000</v>
          </cell>
        </row>
        <row r="574">
          <cell r="A574" t="str">
            <v>984105</v>
          </cell>
          <cell r="B574" t="str">
            <v xml:space="preserve">O Quinze </v>
          </cell>
          <cell r="C574" t="str">
            <v>Menescal Produções Artísticas Ltda.</v>
          </cell>
          <cell r="D574" t="str">
            <v>Jurandir Oliveira</v>
          </cell>
          <cell r="E574" t="str">
            <v>Longa-metragem</v>
          </cell>
          <cell r="F574" t="str">
            <v>Ficção</v>
          </cell>
          <cell r="G574" t="str">
            <v>cinema</v>
          </cell>
          <cell r="H574" t="str">
            <v>Finalizado</v>
          </cell>
          <cell r="I574">
            <v>36505</v>
          </cell>
          <cell r="J574">
            <v>37596</v>
          </cell>
          <cell r="K574">
            <v>812489.99990000005</v>
          </cell>
          <cell r="L574">
            <v>1383299.37</v>
          </cell>
          <cell r="M574">
            <v>0</v>
          </cell>
          <cell r="N574">
            <v>0</v>
          </cell>
          <cell r="O574">
            <v>400000</v>
          </cell>
          <cell r="P574">
            <v>2195789.3699000003</v>
          </cell>
        </row>
        <row r="575">
          <cell r="A575" t="str">
            <v>961542</v>
          </cell>
          <cell r="B575" t="str">
            <v>O Brasil dos Villas Boas</v>
          </cell>
          <cell r="C575" t="str">
            <v>Beta Cinevídeo Ltda.</v>
          </cell>
          <cell r="D575" t="str">
            <v>Nilson Villas Boas</v>
          </cell>
          <cell r="E575" t="str">
            <v>Longa-metragem</v>
          </cell>
          <cell r="F575" t="str">
            <v>Documentário</v>
          </cell>
          <cell r="G575" t="str">
            <v>cinema</v>
          </cell>
          <cell r="H575" t="str">
            <v>Finalizado</v>
          </cell>
          <cell r="I575">
            <v>35339</v>
          </cell>
          <cell r="J575">
            <v>35844</v>
          </cell>
          <cell r="K575">
            <v>895683.96</v>
          </cell>
          <cell r="L575">
            <v>1250408</v>
          </cell>
          <cell r="M575">
            <v>0</v>
          </cell>
          <cell r="N575">
            <v>0</v>
          </cell>
          <cell r="O575">
            <v>0</v>
          </cell>
          <cell r="P575">
            <v>2146091.96</v>
          </cell>
        </row>
        <row r="576">
          <cell r="A576" t="str">
            <v>983508</v>
          </cell>
          <cell r="B576" t="str">
            <v>ANABEL - A SÉRIE</v>
          </cell>
          <cell r="C576" t="str">
            <v>DIGITAL FILMES &amp; TOONS - CINEMA E VÍDEO Ltda.</v>
          </cell>
          <cell r="D576" t="str">
            <v>Denise Martinelli</v>
          </cell>
          <cell r="E576" t="str">
            <v>Série</v>
          </cell>
          <cell r="F576" t="str">
            <v>Animação</v>
          </cell>
          <cell r="G576" t="str">
            <v>TV</v>
          </cell>
          <cell r="H576" t="str">
            <v>Finalizado</v>
          </cell>
          <cell r="I576">
            <v>35902</v>
          </cell>
          <cell r="J576">
            <v>37335</v>
          </cell>
          <cell r="K576">
            <v>0</v>
          </cell>
          <cell r="L576">
            <v>953056.55</v>
          </cell>
          <cell r="M576">
            <v>18398.650000000001</v>
          </cell>
          <cell r="N576">
            <v>0</v>
          </cell>
          <cell r="O576">
            <v>242863.8</v>
          </cell>
          <cell r="P576">
            <v>971455.20000000007</v>
          </cell>
        </row>
        <row r="577">
          <cell r="A577" t="str">
            <v>023968</v>
          </cell>
          <cell r="B577" t="str">
            <v>DVD O MELHOR DOS CONCERTOS MPBR</v>
          </cell>
          <cell r="C577" t="str">
            <v xml:space="preserve">DIVAS PRODUCOES ARTISTICAS Ltda. </v>
          </cell>
          <cell r="D577" t="str">
            <v>Malu de Martino</v>
          </cell>
          <cell r="E577" t="str">
            <v>Série</v>
          </cell>
          <cell r="F577" t="str">
            <v>Documentário</v>
          </cell>
          <cell r="G577" t="str">
            <v>Home vídeo</v>
          </cell>
          <cell r="H577" t="str">
            <v>Finalizado</v>
          </cell>
          <cell r="I577">
            <v>37518</v>
          </cell>
          <cell r="J577">
            <v>37545</v>
          </cell>
          <cell r="K577">
            <v>903302.6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903302.6</v>
          </cell>
        </row>
        <row r="578">
          <cell r="A578" t="str">
            <v>012051</v>
          </cell>
          <cell r="B578" t="str">
            <v>Centro do Rio</v>
          </cell>
          <cell r="C578" t="str">
            <v>Melodrama Produções Ltda.</v>
          </cell>
          <cell r="D578" t="str">
            <v>Haroldo Marinho Barbosa</v>
          </cell>
          <cell r="E578" t="str">
            <v>média-metragem</v>
          </cell>
          <cell r="F578" t="str">
            <v>Documentário</v>
          </cell>
          <cell r="G578" t="str">
            <v>TV</v>
          </cell>
          <cell r="H578" t="str">
            <v>Finalizado</v>
          </cell>
          <cell r="I578">
            <v>37131</v>
          </cell>
          <cell r="J578">
            <v>37553</v>
          </cell>
          <cell r="K578">
            <v>200000</v>
          </cell>
          <cell r="L578">
            <v>206017.92000000001</v>
          </cell>
          <cell r="M578">
            <v>0</v>
          </cell>
          <cell r="N578">
            <v>0</v>
          </cell>
          <cell r="O578">
            <v>101504.48</v>
          </cell>
          <cell r="P578">
            <v>406017.92000000004</v>
          </cell>
        </row>
        <row r="579">
          <cell r="A579" t="str">
            <v>993730</v>
          </cell>
          <cell r="B579" t="str">
            <v>Dom Hélder Câmara  - O Santo Rebelde</v>
          </cell>
          <cell r="C579" t="str">
            <v>Andréa Magalhães Glória - ME</v>
          </cell>
          <cell r="D579" t="str">
            <v>Érica Bauer</v>
          </cell>
          <cell r="E579" t="str">
            <v>Longa-metragem</v>
          </cell>
          <cell r="F579" t="str">
            <v>Documentário</v>
          </cell>
          <cell r="G579" t="str">
            <v>cinema</v>
          </cell>
          <cell r="H579" t="str">
            <v>Finalizado</v>
          </cell>
          <cell r="I579">
            <v>36759</v>
          </cell>
          <cell r="J579">
            <v>37820</v>
          </cell>
          <cell r="K579">
            <v>0</v>
          </cell>
          <cell r="L579">
            <v>539023.85</v>
          </cell>
          <cell r="M579">
            <v>0</v>
          </cell>
          <cell r="N579">
            <v>0</v>
          </cell>
          <cell r="O579">
            <v>134756.96</v>
          </cell>
          <cell r="P579">
            <v>539023.85</v>
          </cell>
        </row>
        <row r="580">
          <cell r="A580" t="str">
            <v>012020</v>
          </cell>
          <cell r="B580" t="str">
            <v>Oscar Niemeyer Lição de Arquitetura</v>
          </cell>
          <cell r="C580" t="str">
            <v>Santa Clara Comunicação Ltda.</v>
          </cell>
          <cell r="D580" t="str">
            <v>Henri Raillard</v>
          </cell>
          <cell r="E580" t="str">
            <v>média-metragem</v>
          </cell>
          <cell r="F580" t="str">
            <v>Documentário</v>
          </cell>
          <cell r="G580" t="str">
            <v>TV</v>
          </cell>
          <cell r="H580" t="str">
            <v>Finalizado</v>
          </cell>
          <cell r="I580">
            <v>37137</v>
          </cell>
          <cell r="J580" t="str">
            <v>Não Houve</v>
          </cell>
          <cell r="K580">
            <v>199099.56</v>
          </cell>
          <cell r="L580">
            <v>199099.57</v>
          </cell>
          <cell r="M580">
            <v>0</v>
          </cell>
          <cell r="N580">
            <v>0</v>
          </cell>
          <cell r="O580">
            <v>20957.86</v>
          </cell>
          <cell r="P580">
            <v>398199.13</v>
          </cell>
        </row>
        <row r="581">
          <cell r="A581" t="str">
            <v>000320</v>
          </cell>
          <cell r="B581" t="str">
            <v>Cidade das Mulheres</v>
          </cell>
          <cell r="C581" t="str">
            <v>X Filmes da Bahia Ltda.</v>
          </cell>
          <cell r="D581" t="str">
            <v>Giovani Almeida</v>
          </cell>
          <cell r="E581" t="str">
            <v>Longa-metragem</v>
          </cell>
          <cell r="F581" t="str">
            <v>Documentário</v>
          </cell>
          <cell r="G581" t="str">
            <v>cinema</v>
          </cell>
          <cell r="H581" t="str">
            <v>Finalizado</v>
          </cell>
          <cell r="I581">
            <v>36840</v>
          </cell>
          <cell r="J581">
            <v>37771</v>
          </cell>
          <cell r="K581">
            <v>141902.04</v>
          </cell>
          <cell r="L581">
            <v>658097.96</v>
          </cell>
          <cell r="M581">
            <v>0</v>
          </cell>
          <cell r="N581">
            <v>0</v>
          </cell>
          <cell r="O581">
            <v>326206.7</v>
          </cell>
          <cell r="P581">
            <v>800000</v>
          </cell>
        </row>
        <row r="582">
          <cell r="A582" t="str">
            <v>023848</v>
          </cell>
          <cell r="B582" t="str">
            <v>Parteiras da Amazônia</v>
          </cell>
          <cell r="C582" t="str">
            <v>SP Filmes de São Paulo Ltda.</v>
          </cell>
          <cell r="D582" t="str">
            <v>Evaldo Mocarzel</v>
          </cell>
          <cell r="E582" t="str">
            <v>Longa-metragem</v>
          </cell>
          <cell r="F582" t="str">
            <v>Documentário</v>
          </cell>
          <cell r="G582" t="str">
            <v>cinema</v>
          </cell>
          <cell r="H582" t="str">
            <v>Finalizado</v>
          </cell>
          <cell r="I582">
            <v>37452</v>
          </cell>
          <cell r="J582">
            <v>37649</v>
          </cell>
          <cell r="K582">
            <v>0</v>
          </cell>
          <cell r="L582">
            <v>478309.03</v>
          </cell>
          <cell r="M582">
            <v>0</v>
          </cell>
          <cell r="N582">
            <v>0</v>
          </cell>
          <cell r="O582">
            <v>100000</v>
          </cell>
          <cell r="P582">
            <v>478309.03</v>
          </cell>
        </row>
        <row r="583">
          <cell r="A583" t="str">
            <v>030370</v>
          </cell>
          <cell r="B583" t="str">
            <v>SOBREVIVENTES - OS FILHOS DA GUERRA DOS CANUDOS</v>
          </cell>
          <cell r="C583" t="str">
            <v>Canal Imaginário Comunicação Ltda.</v>
          </cell>
          <cell r="D583" t="str">
            <v>Paulo Fontenelle</v>
          </cell>
          <cell r="E583" t="str">
            <v>Longa-metragem</v>
          </cell>
          <cell r="F583" t="str">
            <v>Documentário</v>
          </cell>
          <cell r="G583" t="str">
            <v>cinema</v>
          </cell>
          <cell r="H583" t="str">
            <v>Finalizado</v>
          </cell>
          <cell r="I583">
            <v>37977</v>
          </cell>
          <cell r="J583">
            <v>38001</v>
          </cell>
          <cell r="K583">
            <v>199992.08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199992.08</v>
          </cell>
        </row>
        <row r="584">
          <cell r="A584" t="str">
            <v>023627</v>
          </cell>
          <cell r="B584" t="str">
            <v>O Amigo Invisível   -  Telefilme</v>
          </cell>
          <cell r="C584" t="str">
            <v>Estúdio, Pesquisa e Criações Artísticas Ltda.</v>
          </cell>
          <cell r="D584" t="str">
            <v>Maria Letícia</v>
          </cell>
          <cell r="E584" t="str">
            <v>Telefilme</v>
          </cell>
          <cell r="F584" t="str">
            <v>Ficção</v>
          </cell>
          <cell r="G584" t="str">
            <v>TV</v>
          </cell>
          <cell r="H584" t="str">
            <v>Finalizado</v>
          </cell>
          <cell r="I584">
            <v>37305</v>
          </cell>
          <cell r="J584">
            <v>37547</v>
          </cell>
          <cell r="K584">
            <v>209849.3</v>
          </cell>
          <cell r="L584">
            <v>0</v>
          </cell>
          <cell r="M584">
            <v>0</v>
          </cell>
          <cell r="N584">
            <v>0</v>
          </cell>
          <cell r="O584">
            <v>200000</v>
          </cell>
          <cell r="P584">
            <v>209849.3</v>
          </cell>
        </row>
        <row r="585">
          <cell r="A585" t="str">
            <v>000353</v>
          </cell>
          <cell r="B585" t="str">
            <v>Quando o Computador Sobe o Morro</v>
          </cell>
          <cell r="C585" t="str">
            <v>Filmes do Equador Ltda.</v>
          </cell>
          <cell r="D585" t="str">
            <v>Fábio Barreto</v>
          </cell>
          <cell r="E585" t="str">
            <v>média-metragem</v>
          </cell>
          <cell r="F585" t="str">
            <v>Documentário</v>
          </cell>
          <cell r="G585" t="str">
            <v>cinema</v>
          </cell>
          <cell r="H585" t="str">
            <v>Finalizado</v>
          </cell>
          <cell r="I585">
            <v>37133</v>
          </cell>
          <cell r="J585">
            <v>38091</v>
          </cell>
          <cell r="K585">
            <v>100000</v>
          </cell>
          <cell r="L585">
            <v>0</v>
          </cell>
          <cell r="M585">
            <v>0</v>
          </cell>
          <cell r="N585">
            <v>0</v>
          </cell>
          <cell r="O585">
            <v>5279</v>
          </cell>
          <cell r="P585">
            <v>100000</v>
          </cell>
        </row>
        <row r="586">
          <cell r="A586" t="str">
            <v>024005</v>
          </cell>
          <cell r="B586" t="str">
            <v>O cárcere e a rua</v>
          </cell>
          <cell r="C586" t="str">
            <v>Zeppelin Produções de Cinema e Televisão Ltda.</v>
          </cell>
          <cell r="D586" t="str">
            <v>Lilian Stulbach</v>
          </cell>
          <cell r="E586" t="str">
            <v>Longa-metragem</v>
          </cell>
          <cell r="F586" t="str">
            <v>Documentário</v>
          </cell>
          <cell r="G586" t="str">
            <v>cinema</v>
          </cell>
          <cell r="H586" t="str">
            <v>Finalizado</v>
          </cell>
          <cell r="I586">
            <v>37463</v>
          </cell>
          <cell r="J586">
            <v>37820</v>
          </cell>
          <cell r="K586">
            <v>200000</v>
          </cell>
          <cell r="L586">
            <v>233856.5</v>
          </cell>
          <cell r="M586">
            <v>0</v>
          </cell>
          <cell r="N586">
            <v>0</v>
          </cell>
          <cell r="O586">
            <v>307957.46999999997</v>
          </cell>
          <cell r="P586">
            <v>433856.5</v>
          </cell>
        </row>
        <row r="587">
          <cell r="A587" t="str">
            <v>023513</v>
          </cell>
          <cell r="B587" t="str">
            <v>O HOMEM QUE SABIA JAVANES</v>
          </cell>
          <cell r="C587" t="str">
            <v>vídeo no ar produções e pós produções Ltda.</v>
          </cell>
          <cell r="D587" t="str">
            <v>Xavier de Oliveira</v>
          </cell>
          <cell r="E587" t="str">
            <v>Telefilme</v>
          </cell>
          <cell r="F587" t="str">
            <v>Ficção</v>
          </cell>
          <cell r="G587" t="str">
            <v>TV</v>
          </cell>
          <cell r="H587" t="str">
            <v>Finalizado</v>
          </cell>
          <cell r="I587">
            <v>37305</v>
          </cell>
          <cell r="J587">
            <v>37533</v>
          </cell>
          <cell r="K587">
            <v>289013.03000000003</v>
          </cell>
          <cell r="L587">
            <v>0</v>
          </cell>
          <cell r="M587">
            <v>0</v>
          </cell>
          <cell r="N587">
            <v>0</v>
          </cell>
          <cell r="O587">
            <v>200000</v>
          </cell>
          <cell r="P587">
            <v>289013.03000000003</v>
          </cell>
        </row>
        <row r="588">
          <cell r="A588" t="str">
            <v>023646</v>
          </cell>
          <cell r="B588" t="str">
            <v>Vôo Cego Rumo Sul</v>
          </cell>
          <cell r="C588" t="str">
            <v>Luz XXI Cine Vídeo Ltda.</v>
          </cell>
          <cell r="D588" t="str">
            <v>Hermano Penna</v>
          </cell>
          <cell r="E588" t="str">
            <v>Telefilme</v>
          </cell>
          <cell r="F588" t="str">
            <v>Ficção</v>
          </cell>
          <cell r="G588" t="str">
            <v>TV</v>
          </cell>
          <cell r="H588" t="str">
            <v>Finalizado</v>
          </cell>
          <cell r="I588">
            <v>37305</v>
          </cell>
          <cell r="J588">
            <v>37523</v>
          </cell>
          <cell r="K588">
            <v>312167.95</v>
          </cell>
          <cell r="L588">
            <v>0</v>
          </cell>
          <cell r="M588">
            <v>0</v>
          </cell>
          <cell r="N588">
            <v>0</v>
          </cell>
          <cell r="O588">
            <v>200000</v>
          </cell>
          <cell r="P588">
            <v>312167.95</v>
          </cell>
        </row>
        <row r="589">
          <cell r="A589" t="str">
            <v>040126</v>
          </cell>
          <cell r="B589" t="str">
            <v xml:space="preserve">FEMINICES </v>
          </cell>
          <cell r="C589" t="str">
            <v>TEATRO ILUSTRE PRODUÇÕES ARTÍSTICAS Ltda.</v>
          </cell>
          <cell r="D589" t="str">
            <v>Domingos de Oliveira</v>
          </cell>
          <cell r="E589" t="str">
            <v>Longa-metragem</v>
          </cell>
          <cell r="F589" t="str">
            <v>Ficção</v>
          </cell>
          <cell r="G589" t="str">
            <v>cinema</v>
          </cell>
          <cell r="H589" t="str">
            <v>Finalizado</v>
          </cell>
          <cell r="I589">
            <v>38198</v>
          </cell>
          <cell r="J589" t="str">
            <v>Não Houve</v>
          </cell>
          <cell r="K589">
            <v>890096.4</v>
          </cell>
          <cell r="L589">
            <v>0</v>
          </cell>
          <cell r="M589">
            <v>0</v>
          </cell>
          <cell r="P589">
            <v>890096.4</v>
          </cell>
        </row>
        <row r="590">
          <cell r="A590" t="str">
            <v>030028</v>
          </cell>
          <cell r="B590" t="str">
            <v>CASCALHO</v>
          </cell>
          <cell r="C590" t="str">
            <v>Asa Comunicação Ltda.</v>
          </cell>
          <cell r="D590" t="str">
            <v>Tuna Espinheira</v>
          </cell>
          <cell r="E590" t="str">
            <v>Longa-metragem</v>
          </cell>
          <cell r="F590" t="str">
            <v>Ficção</v>
          </cell>
          <cell r="G590" t="str">
            <v>cinema</v>
          </cell>
          <cell r="H590" t="str">
            <v>Finalizado</v>
          </cell>
          <cell r="I590">
            <v>37805</v>
          </cell>
          <cell r="J590" t="str">
            <v>Não Houve</v>
          </cell>
          <cell r="K590">
            <v>345830.16</v>
          </cell>
          <cell r="L590">
            <v>1000000</v>
          </cell>
          <cell r="M590">
            <v>0</v>
          </cell>
          <cell r="N590">
            <v>0</v>
          </cell>
          <cell r="O590">
            <v>1300000</v>
          </cell>
          <cell r="P590">
            <v>1345830.16</v>
          </cell>
        </row>
        <row r="591">
          <cell r="A591" t="str">
            <v>030165</v>
          </cell>
          <cell r="B591" t="str">
            <v>Estamira</v>
          </cell>
          <cell r="C591" t="str">
            <v>Zazen Produções Audiovisuais Ltda.</v>
          </cell>
          <cell r="D591" t="str">
            <v>Marcos Prado</v>
          </cell>
          <cell r="E591" t="str">
            <v>Longa-metragem</v>
          </cell>
          <cell r="F591" t="str">
            <v>Documentário</v>
          </cell>
          <cell r="G591" t="str">
            <v>cinema</v>
          </cell>
          <cell r="H591" t="str">
            <v>Finalizado</v>
          </cell>
          <cell r="I591">
            <v>37883</v>
          </cell>
          <cell r="J591" t="str">
            <v>Não Houve</v>
          </cell>
          <cell r="K591">
            <v>726466.43</v>
          </cell>
          <cell r="L591">
            <v>0</v>
          </cell>
          <cell r="M591">
            <v>0</v>
          </cell>
          <cell r="N591">
            <v>0</v>
          </cell>
          <cell r="O591">
            <v>40321.71</v>
          </cell>
          <cell r="P591">
            <v>726466.43</v>
          </cell>
        </row>
        <row r="592">
          <cell r="A592" t="str">
            <v>030205</v>
          </cell>
          <cell r="B592" t="str">
            <v>Preto e Branco (ex-Sob o sol)</v>
          </cell>
          <cell r="C592" t="str">
            <v>Iucatan Produções Cinematográficas Ltda.</v>
          </cell>
          <cell r="D592" t="str">
            <v>Carlos Nader</v>
          </cell>
          <cell r="E592" t="str">
            <v>Longa-metragem</v>
          </cell>
          <cell r="F592" t="str">
            <v>Documentário</v>
          </cell>
          <cell r="G592" t="str">
            <v>cinema</v>
          </cell>
          <cell r="H592" t="str">
            <v>Finalizado</v>
          </cell>
          <cell r="I592">
            <v>37916</v>
          </cell>
          <cell r="J592" t="str">
            <v>Não Houve</v>
          </cell>
          <cell r="K592">
            <v>0</v>
          </cell>
          <cell r="L592">
            <v>477718</v>
          </cell>
          <cell r="M592">
            <v>0</v>
          </cell>
          <cell r="N592">
            <v>0</v>
          </cell>
          <cell r="O592">
            <v>25143.39</v>
          </cell>
          <cell r="P592">
            <v>477718</v>
          </cell>
        </row>
        <row r="593">
          <cell r="A593" t="str">
            <v>984179</v>
          </cell>
          <cell r="B593" t="str">
            <v>Olga - Filme</v>
          </cell>
          <cell r="C593" t="str">
            <v>Nexus Cinema e Vídeo</v>
          </cell>
          <cell r="D593" t="str">
            <v>Jaime Monjardim</v>
          </cell>
          <cell r="E593" t="str">
            <v>Longa-metragem</v>
          </cell>
          <cell r="F593" t="str">
            <v>Ficção</v>
          </cell>
          <cell r="G593" t="str">
            <v>cinema</v>
          </cell>
          <cell r="H593" t="str">
            <v>Finalizado</v>
          </cell>
          <cell r="I593">
            <v>35838</v>
          </cell>
          <cell r="J593">
            <v>37246</v>
          </cell>
          <cell r="K593">
            <v>971108.56</v>
          </cell>
          <cell r="L593">
            <v>3000000.01</v>
          </cell>
          <cell r="M593">
            <v>3000000</v>
          </cell>
          <cell r="N593">
            <v>0</v>
          </cell>
          <cell r="O593">
            <v>366900.46</v>
          </cell>
          <cell r="P593">
            <v>6971108.5700000003</v>
          </cell>
        </row>
        <row r="594">
          <cell r="A594" t="str">
            <v>993565</v>
          </cell>
          <cell r="B594" t="str">
            <v>O Caminho das Nuvens</v>
          </cell>
          <cell r="C594" t="str">
            <v>Filmes do Equador Ltda.</v>
          </cell>
          <cell r="D594" t="str">
            <v>Vicente Amorim</v>
          </cell>
          <cell r="E594" t="str">
            <v>Longa-metragem</v>
          </cell>
          <cell r="F594" t="str">
            <v>Ficção</v>
          </cell>
          <cell r="G594" t="str">
            <v>cinema</v>
          </cell>
          <cell r="H594" t="str">
            <v>Finalizado</v>
          </cell>
          <cell r="I594">
            <v>36480</v>
          </cell>
          <cell r="J594">
            <v>37398</v>
          </cell>
          <cell r="K594">
            <v>1517990.95</v>
          </cell>
          <cell r="L594">
            <v>2742658</v>
          </cell>
          <cell r="M594">
            <v>1500000</v>
          </cell>
          <cell r="N594">
            <v>0</v>
          </cell>
          <cell r="O594">
            <v>303192.05</v>
          </cell>
          <cell r="P594">
            <v>5760648.9500000002</v>
          </cell>
        </row>
        <row r="595">
          <cell r="A595" t="str">
            <v>993675</v>
          </cell>
          <cell r="B595" t="str">
            <v>O Vestido</v>
          </cell>
          <cell r="C595" t="str">
            <v>Vitória Produções Cinematográficas Ltda.</v>
          </cell>
          <cell r="D595" t="str">
            <v>Paulo Thiago</v>
          </cell>
          <cell r="E595" t="str">
            <v>Longa-metragem</v>
          </cell>
          <cell r="F595" t="str">
            <v>Ficção</v>
          </cell>
          <cell r="G595" t="str">
            <v>cinema</v>
          </cell>
          <cell r="H595" t="str">
            <v>Finalizado</v>
          </cell>
          <cell r="I595">
            <v>36514</v>
          </cell>
          <cell r="J595">
            <v>36921</v>
          </cell>
          <cell r="K595">
            <v>2130000</v>
          </cell>
          <cell r="L595">
            <v>2750000.01</v>
          </cell>
          <cell r="M595">
            <v>0</v>
          </cell>
          <cell r="N595">
            <v>0</v>
          </cell>
          <cell r="O595">
            <v>1074374.94</v>
          </cell>
          <cell r="P595">
            <v>4880000.01</v>
          </cell>
        </row>
        <row r="596">
          <cell r="A596" t="str">
            <v>993326</v>
          </cell>
          <cell r="B596" t="str">
            <v>Redentor</v>
          </cell>
          <cell r="C596" t="str">
            <v>Conspiração Filmes Entretenimento Ltda.</v>
          </cell>
          <cell r="D596" t="str">
            <v>Cláudio Torres</v>
          </cell>
          <cell r="E596" t="str">
            <v>Longa-metragem</v>
          </cell>
          <cell r="F596" t="str">
            <v>Ficção</v>
          </cell>
          <cell r="G596" t="str">
            <v>cinema</v>
          </cell>
          <cell r="H596" t="str">
            <v>Finalizado</v>
          </cell>
          <cell r="I596">
            <v>36635</v>
          </cell>
          <cell r="J596">
            <v>37246</v>
          </cell>
          <cell r="K596">
            <v>0</v>
          </cell>
          <cell r="L596">
            <v>2997115.2</v>
          </cell>
          <cell r="M596">
            <v>1790000</v>
          </cell>
          <cell r="N596">
            <v>0</v>
          </cell>
          <cell r="O596">
            <v>1168524.78</v>
          </cell>
          <cell r="P596">
            <v>4787115.2</v>
          </cell>
        </row>
        <row r="597">
          <cell r="A597" t="str">
            <v>000402</v>
          </cell>
          <cell r="B597" t="str">
            <v>A Taça do Mundo é Nossa Casseta &amp; Planteta O Filme</v>
          </cell>
          <cell r="C597" t="str">
            <v>Conspiração Filmes Entretenimento Ltda.</v>
          </cell>
          <cell r="D597" t="str">
            <v>Lula Buarque de Holanda</v>
          </cell>
          <cell r="E597" t="str">
            <v>Longa-metragem</v>
          </cell>
          <cell r="F597" t="str">
            <v>Ficção</v>
          </cell>
          <cell r="G597" t="str">
            <v>cinema</v>
          </cell>
          <cell r="H597" t="str">
            <v>Finalizado</v>
          </cell>
          <cell r="I597">
            <v>37061</v>
          </cell>
          <cell r="J597">
            <v>37649</v>
          </cell>
          <cell r="K597">
            <v>500000</v>
          </cell>
          <cell r="L597">
            <v>2850000</v>
          </cell>
          <cell r="M597">
            <v>2750000</v>
          </cell>
          <cell r="N597">
            <v>0</v>
          </cell>
          <cell r="O597">
            <v>1527365</v>
          </cell>
          <cell r="P597">
            <v>6100000</v>
          </cell>
        </row>
        <row r="598">
          <cell r="A598" t="str">
            <v>023977</v>
          </cell>
          <cell r="B598" t="str">
            <v>Acquaria</v>
          </cell>
          <cell r="C598" t="str">
            <v>Spectra Mídia Produções e Comércio</v>
          </cell>
          <cell r="D598" t="str">
            <v>Flávia Moraes</v>
          </cell>
          <cell r="E598" t="str">
            <v>Longa-metragem</v>
          </cell>
          <cell r="F598" t="str">
            <v>Ficção</v>
          </cell>
          <cell r="G598" t="str">
            <v>cinema</v>
          </cell>
          <cell r="H598" t="str">
            <v>Finalizado</v>
          </cell>
          <cell r="I598">
            <v>37460</v>
          </cell>
          <cell r="J598">
            <v>37714</v>
          </cell>
          <cell r="K598">
            <v>937843.26</v>
          </cell>
          <cell r="L598">
            <v>3000000</v>
          </cell>
          <cell r="M598">
            <v>3000000</v>
          </cell>
          <cell r="N598">
            <v>0</v>
          </cell>
          <cell r="O598">
            <v>365149.64</v>
          </cell>
          <cell r="P598">
            <v>6937843.2599999998</v>
          </cell>
        </row>
        <row r="599">
          <cell r="A599" t="str">
            <v>014550</v>
          </cell>
          <cell r="B599" t="str">
            <v>Lisbela e o Prisioneiro</v>
          </cell>
          <cell r="C599" t="str">
            <v>Natasha Enterprises Ltda.</v>
          </cell>
          <cell r="D599" t="str">
            <v>Guel Arraes</v>
          </cell>
          <cell r="E599" t="str">
            <v>Longa-metragem</v>
          </cell>
          <cell r="F599" t="str">
            <v>Ficção</v>
          </cell>
          <cell r="G599" t="str">
            <v>cinema</v>
          </cell>
          <cell r="H599" t="str">
            <v>Finalizado</v>
          </cell>
          <cell r="I599">
            <v>37425</v>
          </cell>
          <cell r="J599">
            <v>37516</v>
          </cell>
          <cell r="K599">
            <v>3135254.02</v>
          </cell>
          <cell r="L599">
            <v>1500000</v>
          </cell>
          <cell r="M599">
            <v>3000000</v>
          </cell>
          <cell r="N599">
            <v>0</v>
          </cell>
          <cell r="O599">
            <v>401855.48</v>
          </cell>
          <cell r="P599">
            <v>7635254.0199999996</v>
          </cell>
        </row>
        <row r="600">
          <cell r="A600" t="str">
            <v>023791</v>
          </cell>
          <cell r="B600" t="str">
            <v xml:space="preserve">A Dona da História </v>
          </cell>
          <cell r="C600" t="str">
            <v>Lereby Produções Ltda.</v>
          </cell>
          <cell r="D600" t="str">
            <v>Daniel Filho</v>
          </cell>
          <cell r="E600" t="str">
            <v>Longa-metragem</v>
          </cell>
          <cell r="F600" t="str">
            <v>Ficção</v>
          </cell>
          <cell r="G600" t="str">
            <v>cinema</v>
          </cell>
          <cell r="H600" t="str">
            <v>Finalizado</v>
          </cell>
          <cell r="I600">
            <v>37449</v>
          </cell>
          <cell r="J600">
            <v>37992</v>
          </cell>
          <cell r="K600">
            <v>226000</v>
          </cell>
          <cell r="L600">
            <v>2928911</v>
          </cell>
          <cell r="M600">
            <v>2500000</v>
          </cell>
          <cell r="N600">
            <v>0</v>
          </cell>
          <cell r="O600">
            <v>297716.33</v>
          </cell>
          <cell r="P600">
            <v>5654911</v>
          </cell>
        </row>
        <row r="601">
          <cell r="A601" t="str">
            <v>993719</v>
          </cell>
          <cell r="B601" t="str">
            <v>Pelé Eterno</v>
          </cell>
          <cell r="C601" t="str">
            <v>Anima Produções Audiovisuais Ltda.</v>
          </cell>
          <cell r="D601" t="str">
            <v>Anibal Massaini</v>
          </cell>
          <cell r="E601" t="str">
            <v>Longa-metragem</v>
          </cell>
          <cell r="F601" t="str">
            <v>Documentário</v>
          </cell>
          <cell r="G601" t="str">
            <v>cinema</v>
          </cell>
          <cell r="H601" t="str">
            <v>Finalizado</v>
          </cell>
          <cell r="I601">
            <v>36494</v>
          </cell>
          <cell r="J601">
            <v>37670</v>
          </cell>
          <cell r="K601">
            <v>900000</v>
          </cell>
          <cell r="L601">
            <v>2499999.9999000002</v>
          </cell>
          <cell r="M601">
            <v>2510205.98</v>
          </cell>
          <cell r="N601">
            <v>100000</v>
          </cell>
          <cell r="O601">
            <v>316326.63</v>
          </cell>
          <cell r="P601">
            <v>6010205.9799000006</v>
          </cell>
        </row>
        <row r="602">
          <cell r="A602" t="str">
            <v>023931</v>
          </cell>
          <cell r="B602" t="str">
            <v>Sexo, Amor e Traição</v>
          </cell>
          <cell r="C602" t="str">
            <v xml:space="preserve">Total Entertainment Ltda.  </v>
          </cell>
          <cell r="D602" t="str">
            <v>Jorge Fernando</v>
          </cell>
          <cell r="E602" t="str">
            <v>Longa-metragem</v>
          </cell>
          <cell r="F602" t="str">
            <v>Ficção</v>
          </cell>
          <cell r="G602" t="str">
            <v>cinema</v>
          </cell>
          <cell r="H602" t="str">
            <v>Finalizado</v>
          </cell>
          <cell r="I602">
            <v>37469</v>
          </cell>
          <cell r="J602">
            <v>37567</v>
          </cell>
          <cell r="K602">
            <v>0</v>
          </cell>
          <cell r="L602">
            <v>3000000</v>
          </cell>
          <cell r="M602">
            <v>2034954.84</v>
          </cell>
          <cell r="N602">
            <v>0</v>
          </cell>
          <cell r="O602">
            <v>264997.62</v>
          </cell>
          <cell r="P602">
            <v>5034954.84</v>
          </cell>
        </row>
        <row r="603">
          <cell r="A603" t="str">
            <v>011978</v>
          </cell>
          <cell r="B603" t="str">
            <v>Cazuza</v>
          </cell>
          <cell r="C603" t="str">
            <v>Lereby Produções Ltda.</v>
          </cell>
          <cell r="D603" t="str">
            <v>Sandra Werneck e Walter Carvalho</v>
          </cell>
          <cell r="E603" t="str">
            <v>Longa-metragem</v>
          </cell>
          <cell r="F603" t="str">
            <v>Ficção</v>
          </cell>
          <cell r="G603" t="str">
            <v>cinema</v>
          </cell>
          <cell r="H603" t="str">
            <v>Finalizado</v>
          </cell>
          <cell r="I603">
            <v>37133</v>
          </cell>
          <cell r="J603">
            <v>37789</v>
          </cell>
          <cell r="K603">
            <v>374550.5</v>
          </cell>
          <cell r="L603">
            <v>2000000</v>
          </cell>
          <cell r="M603">
            <v>2000000</v>
          </cell>
          <cell r="N603">
            <v>0</v>
          </cell>
          <cell r="O603">
            <v>230239.5</v>
          </cell>
          <cell r="P603">
            <v>4374550.5</v>
          </cell>
        </row>
        <row r="604">
          <cell r="A604" t="str">
            <v>023995</v>
          </cell>
          <cell r="B604" t="str">
            <v xml:space="preserve">Abracadabra (Pé de Cabra)  </v>
          </cell>
          <cell r="C604" t="str">
            <v>Diler &amp; Associados Ltda.</v>
          </cell>
          <cell r="D604" t="str">
            <v>Moacyr Góes</v>
          </cell>
          <cell r="E604" t="str">
            <v>Longa-metragem</v>
          </cell>
          <cell r="F604" t="str">
            <v>Ficção</v>
          </cell>
          <cell r="G604" t="str">
            <v>cinema</v>
          </cell>
          <cell r="H604" t="str">
            <v>Finalizado</v>
          </cell>
          <cell r="I604">
            <v>37539</v>
          </cell>
          <cell r="J604">
            <v>37875</v>
          </cell>
          <cell r="K604">
            <v>360000</v>
          </cell>
          <cell r="L604">
            <v>2900000</v>
          </cell>
          <cell r="M604">
            <v>3000000</v>
          </cell>
          <cell r="N604">
            <v>0</v>
          </cell>
          <cell r="O604">
            <v>620210</v>
          </cell>
          <cell r="P604">
            <v>6260000</v>
          </cell>
        </row>
        <row r="605">
          <cell r="A605" t="str">
            <v>024111</v>
          </cell>
          <cell r="B605" t="str">
            <v>MARIA, MÃE DO FILHO DE DEUS</v>
          </cell>
          <cell r="C605" t="str">
            <v>Diler &amp; Associados Ltda.</v>
          </cell>
          <cell r="D605" t="str">
            <v>Moacyr Goes</v>
          </cell>
          <cell r="E605" t="str">
            <v>Longa-metragem</v>
          </cell>
          <cell r="F605" t="str">
            <v>Ficção</v>
          </cell>
          <cell r="G605" t="str">
            <v>cinema</v>
          </cell>
          <cell r="H605" t="str">
            <v>Finalizado</v>
          </cell>
          <cell r="I605">
            <v>37606</v>
          </cell>
          <cell r="J605">
            <v>37820</v>
          </cell>
          <cell r="K605">
            <v>750000</v>
          </cell>
          <cell r="L605">
            <v>3000000</v>
          </cell>
          <cell r="M605">
            <v>2500000</v>
          </cell>
          <cell r="N605">
            <v>0</v>
          </cell>
          <cell r="O605">
            <v>1012550</v>
          </cell>
          <cell r="P605">
            <v>6250000</v>
          </cell>
        </row>
        <row r="606">
          <cell r="A606" t="str">
            <v>023955</v>
          </cell>
          <cell r="B606" t="str">
            <v>O Outro Lado da Rua</v>
          </cell>
          <cell r="C606" t="str">
            <v>Neanderthal MB Cinema S/C Ltda.</v>
          </cell>
          <cell r="D606" t="str">
            <v>Marcos Bernstein</v>
          </cell>
          <cell r="E606" t="str">
            <v>Longa-metragem</v>
          </cell>
          <cell r="F606" t="str">
            <v>Ficção</v>
          </cell>
          <cell r="G606" t="str">
            <v>cinema</v>
          </cell>
          <cell r="H606" t="str">
            <v>Finalizado</v>
          </cell>
          <cell r="I606">
            <v>37460</v>
          </cell>
          <cell r="J606">
            <v>37678</v>
          </cell>
          <cell r="K606">
            <v>458362</v>
          </cell>
          <cell r="L606">
            <v>1968972</v>
          </cell>
          <cell r="M606">
            <v>1500000.9</v>
          </cell>
          <cell r="N606">
            <v>0</v>
          </cell>
          <cell r="O606">
            <v>600000</v>
          </cell>
          <cell r="P606">
            <v>3927334.9</v>
          </cell>
        </row>
        <row r="607">
          <cell r="A607" t="str">
            <v>993559</v>
          </cell>
          <cell r="B607" t="str">
            <v>Os Narradores do Vale de Javé</v>
          </cell>
          <cell r="C607" t="str">
            <v>Bananeira Filmes Ltda.</v>
          </cell>
          <cell r="D607" t="str">
            <v>Eliane Caffé</v>
          </cell>
          <cell r="E607" t="str">
            <v>Longa-metragem</v>
          </cell>
          <cell r="F607" t="str">
            <v>Ficção</v>
          </cell>
          <cell r="G607" t="str">
            <v>cinema</v>
          </cell>
          <cell r="H607" t="str">
            <v>Finalizado</v>
          </cell>
          <cell r="I607">
            <v>36446</v>
          </cell>
          <cell r="J607">
            <v>37132</v>
          </cell>
          <cell r="K607">
            <v>1622967.97</v>
          </cell>
          <cell r="L607">
            <v>784336</v>
          </cell>
          <cell r="M607">
            <v>530000</v>
          </cell>
          <cell r="N607">
            <v>0</v>
          </cell>
          <cell r="O607">
            <v>154594.95000000001</v>
          </cell>
          <cell r="P607">
            <v>2937303.9699999997</v>
          </cell>
        </row>
        <row r="608">
          <cell r="A608" t="str">
            <v>023996</v>
          </cell>
          <cell r="B608" t="str">
            <v>Um Show de Verão</v>
          </cell>
          <cell r="C608" t="str">
            <v>Diler &amp; Associados Ltda.</v>
          </cell>
          <cell r="D608" t="str">
            <v>Moacyr Góes</v>
          </cell>
          <cell r="E608" t="str">
            <v>Longa-metragem</v>
          </cell>
          <cell r="F608" t="str">
            <v>Ficção</v>
          </cell>
          <cell r="G608" t="str">
            <v>cinema</v>
          </cell>
          <cell r="H608" t="str">
            <v>Finalizado</v>
          </cell>
          <cell r="I608">
            <v>37539</v>
          </cell>
          <cell r="J608">
            <v>37925</v>
          </cell>
          <cell r="K608">
            <v>339972.97</v>
          </cell>
          <cell r="L608">
            <v>3000000</v>
          </cell>
          <cell r="M608">
            <v>2000000</v>
          </cell>
          <cell r="N608">
            <v>0</v>
          </cell>
          <cell r="O608">
            <v>281051.21000000002</v>
          </cell>
          <cell r="P608">
            <v>5339972.97</v>
          </cell>
        </row>
        <row r="609">
          <cell r="A609" t="str">
            <v>000075</v>
          </cell>
          <cell r="B609" t="str">
            <v>O Cupido Trapalhão</v>
          </cell>
          <cell r="C609" t="str">
            <v>Diler &amp; Associados Ltda.</v>
          </cell>
          <cell r="D609" t="str">
            <v>Alexandre Boury</v>
          </cell>
          <cell r="E609" t="str">
            <v>Longa-metragem</v>
          </cell>
          <cell r="F609" t="str">
            <v>Ficção</v>
          </cell>
          <cell r="G609" t="str">
            <v>cinema</v>
          </cell>
          <cell r="H609" t="str">
            <v>Finalizado</v>
          </cell>
          <cell r="I609">
            <v>36759</v>
          </cell>
          <cell r="J609">
            <v>37782</v>
          </cell>
          <cell r="K609">
            <v>612835.36</v>
          </cell>
          <cell r="L609">
            <v>2000000</v>
          </cell>
          <cell r="M609">
            <v>1800000</v>
          </cell>
          <cell r="N609">
            <v>0</v>
          </cell>
          <cell r="O609">
            <v>1103208.8600000001</v>
          </cell>
          <cell r="P609">
            <v>4412835.3599999994</v>
          </cell>
        </row>
        <row r="610">
          <cell r="A610" t="str">
            <v>000361</v>
          </cell>
          <cell r="B610" t="str">
            <v>Onde anda você (ex-Os Piadistas)</v>
          </cell>
          <cell r="C610" t="str">
            <v>Morena Filmes Ltda.</v>
          </cell>
          <cell r="D610" t="str">
            <v>Sergio Resende</v>
          </cell>
          <cell r="E610" t="str">
            <v>Longa-metragem</v>
          </cell>
          <cell r="F610" t="str">
            <v>Ficção</v>
          </cell>
          <cell r="G610" t="str">
            <v>cinema</v>
          </cell>
          <cell r="H610" t="str">
            <v>Finalizado</v>
          </cell>
          <cell r="I610">
            <v>36831</v>
          </cell>
          <cell r="J610">
            <v>36991</v>
          </cell>
          <cell r="K610">
            <v>1639361</v>
          </cell>
          <cell r="L610">
            <v>1072681.01</v>
          </cell>
          <cell r="M610">
            <v>500000.7</v>
          </cell>
          <cell r="N610">
            <v>0</v>
          </cell>
          <cell r="O610">
            <v>169054.88</v>
          </cell>
          <cell r="P610">
            <v>3212042.71</v>
          </cell>
        </row>
        <row r="611">
          <cell r="A611" t="str">
            <v>984674</v>
          </cell>
          <cell r="B611" t="str">
            <v>As Alegres Comadres</v>
          </cell>
          <cell r="C611" t="str">
            <v>Conexão Cinema Produções Artísticas Ltda.</v>
          </cell>
          <cell r="D611" t="str">
            <v>Leila Hipólito</v>
          </cell>
          <cell r="E611" t="str">
            <v>Longa-metragem</v>
          </cell>
          <cell r="F611" t="str">
            <v>Ficção</v>
          </cell>
          <cell r="G611" t="str">
            <v>cinema</v>
          </cell>
          <cell r="H611" t="str">
            <v>Finalizado</v>
          </cell>
          <cell r="I611">
            <v>36332</v>
          </cell>
          <cell r="J611">
            <v>37196</v>
          </cell>
          <cell r="K611">
            <v>300000</v>
          </cell>
          <cell r="L611">
            <v>2244682.6</v>
          </cell>
          <cell r="M611">
            <v>404600</v>
          </cell>
          <cell r="N611">
            <v>0</v>
          </cell>
          <cell r="O611">
            <v>155255.4</v>
          </cell>
          <cell r="P611">
            <v>2949282.6</v>
          </cell>
        </row>
        <row r="612">
          <cell r="A612" t="str">
            <v>000349</v>
          </cell>
          <cell r="B612" t="str">
            <v>Viva Voz</v>
          </cell>
          <cell r="C612" t="str">
            <v>O2 Produções Artísticas E Cinematográficas Ltda.</v>
          </cell>
          <cell r="D612" t="str">
            <v>Paulo Morelli</v>
          </cell>
          <cell r="E612" t="str">
            <v>Longa-metragem</v>
          </cell>
          <cell r="F612" t="str">
            <v>Ficção</v>
          </cell>
          <cell r="G612" t="str">
            <v>cinema</v>
          </cell>
          <cell r="H612" t="str">
            <v>Finalizado</v>
          </cell>
          <cell r="I612">
            <v>36868</v>
          </cell>
          <cell r="J612">
            <v>37099</v>
          </cell>
          <cell r="K612">
            <v>0</v>
          </cell>
          <cell r="L612">
            <v>1438887.31</v>
          </cell>
          <cell r="M612">
            <v>790000</v>
          </cell>
          <cell r="N612">
            <v>0</v>
          </cell>
          <cell r="O612">
            <v>557221.84</v>
          </cell>
          <cell r="P612">
            <v>2228887.31</v>
          </cell>
        </row>
        <row r="613">
          <cell r="A613" t="str">
            <v>000310</v>
          </cell>
          <cell r="B613" t="str">
            <v>Espelho D'água - Uma Viagem no Rio São Francisco</v>
          </cell>
          <cell r="C613" t="str">
            <v>Elimar Produções Artísticas Ltda.</v>
          </cell>
          <cell r="D613" t="str">
            <v>Marcus Vinicius Cezar</v>
          </cell>
          <cell r="E613" t="str">
            <v>Longa-metragem</v>
          </cell>
          <cell r="F613" t="str">
            <v>Ficção</v>
          </cell>
          <cell r="G613" t="str">
            <v>cinema</v>
          </cell>
          <cell r="H613" t="str">
            <v>Finalizado</v>
          </cell>
          <cell r="I613">
            <v>36818</v>
          </cell>
          <cell r="J613">
            <v>37069</v>
          </cell>
          <cell r="K613">
            <v>1970259.72</v>
          </cell>
          <cell r="L613">
            <v>0</v>
          </cell>
          <cell r="M613">
            <v>100000</v>
          </cell>
          <cell r="N613">
            <v>0</v>
          </cell>
          <cell r="O613">
            <v>1085171.56</v>
          </cell>
          <cell r="P613">
            <v>2070259.72</v>
          </cell>
        </row>
        <row r="614">
          <cell r="A614" t="str">
            <v>993387</v>
          </cell>
          <cell r="B614" t="str">
            <v>Benjamim</v>
          </cell>
          <cell r="C614" t="str">
            <v>Dueto Produções e Publicidade Ltda.</v>
          </cell>
          <cell r="D614" t="str">
            <v>Monique Gardenberg</v>
          </cell>
          <cell r="E614" t="str">
            <v>Longa-metragem</v>
          </cell>
          <cell r="F614" t="str">
            <v>Ficção</v>
          </cell>
          <cell r="G614" t="str">
            <v>cinema</v>
          </cell>
          <cell r="H614" t="str">
            <v>Finalizado</v>
          </cell>
          <cell r="I614">
            <v>36476</v>
          </cell>
          <cell r="J614">
            <v>37272</v>
          </cell>
          <cell r="K614">
            <v>960000.00009999995</v>
          </cell>
          <cell r="L614">
            <v>2999999.9998999997</v>
          </cell>
          <cell r="M614">
            <v>689121.76</v>
          </cell>
          <cell r="N614">
            <v>0</v>
          </cell>
          <cell r="O614">
            <v>244690.6</v>
          </cell>
          <cell r="P614">
            <v>4649121.76</v>
          </cell>
        </row>
        <row r="615">
          <cell r="A615" t="str">
            <v>040065</v>
          </cell>
          <cell r="B615" t="str">
            <v>DIDI EM QUERO SER CRIANÇA</v>
          </cell>
          <cell r="C615" t="str">
            <v>Diler &amp; Associados Ltda.</v>
          </cell>
          <cell r="D615" t="str">
            <v>Alexandre Boury</v>
          </cell>
          <cell r="E615" t="str">
            <v>Longa-metragem</v>
          </cell>
          <cell r="F615" t="str">
            <v>Ficção</v>
          </cell>
          <cell r="G615" t="str">
            <v>cinema</v>
          </cell>
          <cell r="H615" t="str">
            <v>Finalizado</v>
          </cell>
          <cell r="I615">
            <v>38061</v>
          </cell>
          <cell r="J615">
            <v>38196</v>
          </cell>
          <cell r="K615">
            <v>710498</v>
          </cell>
          <cell r="L615">
            <v>2049414</v>
          </cell>
          <cell r="M615">
            <v>2680000</v>
          </cell>
          <cell r="N615">
            <v>120000</v>
          </cell>
          <cell r="O615">
            <v>292627.15000000002</v>
          </cell>
          <cell r="P615">
            <v>5559912</v>
          </cell>
        </row>
        <row r="616">
          <cell r="A616" t="str">
            <v>983506</v>
          </cell>
          <cell r="B616" t="str">
            <v xml:space="preserve">O Príncipe </v>
          </cell>
          <cell r="C616" t="str">
            <v>SP Filmes de São Paulo Ltda.</v>
          </cell>
          <cell r="D616" t="str">
            <v>Ugo Georgetti</v>
          </cell>
          <cell r="E616" t="str">
            <v>Longa-metragem</v>
          </cell>
          <cell r="F616" t="str">
            <v>Ficção</v>
          </cell>
          <cell r="G616" t="str">
            <v>cinema</v>
          </cell>
          <cell r="H616" t="str">
            <v>Finalizado</v>
          </cell>
          <cell r="I616">
            <v>36011</v>
          </cell>
          <cell r="J616">
            <v>37028</v>
          </cell>
          <cell r="K616">
            <v>400000</v>
          </cell>
          <cell r="L616">
            <v>2075056</v>
          </cell>
          <cell r="M616">
            <v>0</v>
          </cell>
          <cell r="N616">
            <v>0</v>
          </cell>
          <cell r="O616">
            <v>618764</v>
          </cell>
          <cell r="P616">
            <v>2475056</v>
          </cell>
        </row>
        <row r="617">
          <cell r="A617" t="str">
            <v>972593</v>
          </cell>
          <cell r="B617" t="str">
            <v>Querido Estranho</v>
          </cell>
          <cell r="C617" t="str">
            <v>Veredas Comunicação e Arte Ltda.</v>
          </cell>
          <cell r="D617" t="str">
            <v>Ricardo Pinto e Silva</v>
          </cell>
          <cell r="E617" t="str">
            <v>Longa-metragem</v>
          </cell>
          <cell r="F617" t="str">
            <v>Ficção</v>
          </cell>
          <cell r="G617" t="str">
            <v>cinema</v>
          </cell>
          <cell r="H617" t="str">
            <v>Finalizado</v>
          </cell>
          <cell r="I617">
            <v>35734</v>
          </cell>
          <cell r="J617">
            <v>37228</v>
          </cell>
          <cell r="K617">
            <v>0</v>
          </cell>
          <cell r="L617">
            <v>1091489</v>
          </cell>
          <cell r="M617">
            <v>453152.85</v>
          </cell>
          <cell r="N617">
            <v>0</v>
          </cell>
          <cell r="O617">
            <v>81296.789999999994</v>
          </cell>
          <cell r="P617">
            <v>1544641.85</v>
          </cell>
        </row>
        <row r="618">
          <cell r="A618" t="str">
            <v>030187</v>
          </cell>
          <cell r="B618" t="str">
            <v>OS NORMAIS</v>
          </cell>
          <cell r="C618" t="str">
            <v>Missão Impossível Cinco Produções Artísticas Ltda.</v>
          </cell>
          <cell r="D618" t="str">
            <v>José Alvarenga</v>
          </cell>
          <cell r="E618" t="str">
            <v>Longa-metragem</v>
          </cell>
          <cell r="F618" t="str">
            <v>Ficção</v>
          </cell>
          <cell r="G618" t="str">
            <v>cinema</v>
          </cell>
          <cell r="H618" t="str">
            <v>Finalizado</v>
          </cell>
          <cell r="I618">
            <v>37862</v>
          </cell>
          <cell r="J618">
            <v>37942</v>
          </cell>
          <cell r="K618">
            <v>0</v>
          </cell>
          <cell r="L618">
            <v>497292</v>
          </cell>
          <cell r="M618">
            <v>1500000</v>
          </cell>
          <cell r="N618">
            <v>0</v>
          </cell>
          <cell r="O618">
            <v>105121.16</v>
          </cell>
          <cell r="P618">
            <v>1997292</v>
          </cell>
        </row>
        <row r="619">
          <cell r="A619" t="str">
            <v>000250</v>
          </cell>
          <cell r="B619" t="str">
            <v>Zico o filme</v>
          </cell>
          <cell r="C619" t="str">
            <v>Diler &amp; Associados Ltda.</v>
          </cell>
          <cell r="D619" t="str">
            <v>Eliseu Ewald</v>
          </cell>
          <cell r="E619" t="str">
            <v>Longa-metragem</v>
          </cell>
          <cell r="F619" t="str">
            <v>Ficção</v>
          </cell>
          <cell r="G619" t="str">
            <v>cinema</v>
          </cell>
          <cell r="H619" t="str">
            <v>Finalizado</v>
          </cell>
          <cell r="I619">
            <v>36812</v>
          </cell>
          <cell r="J619">
            <v>37981</v>
          </cell>
          <cell r="K619">
            <v>1500000</v>
          </cell>
          <cell r="L619">
            <v>800000</v>
          </cell>
          <cell r="M619">
            <v>0</v>
          </cell>
          <cell r="N619">
            <v>0</v>
          </cell>
          <cell r="O619">
            <v>255876</v>
          </cell>
          <cell r="P619">
            <v>2300000</v>
          </cell>
        </row>
        <row r="620">
          <cell r="A620" t="str">
            <v>000415</v>
          </cell>
          <cell r="B620" t="str">
            <v>Separações</v>
          </cell>
          <cell r="C620" t="str">
            <v>Cara de Cão Produções Ltda.</v>
          </cell>
          <cell r="D620" t="str">
            <v>Domingos de Oliveira</v>
          </cell>
          <cell r="E620" t="str">
            <v>Longa-metragem</v>
          </cell>
          <cell r="F620" t="str">
            <v>Ficção</v>
          </cell>
          <cell r="G620" t="str">
            <v>cinema</v>
          </cell>
          <cell r="H620" t="str">
            <v>Finalizado</v>
          </cell>
          <cell r="I620">
            <v>36878</v>
          </cell>
          <cell r="J620">
            <v>37042</v>
          </cell>
          <cell r="K620">
            <v>750000</v>
          </cell>
          <cell r="L620">
            <v>500201.28</v>
          </cell>
          <cell r="M620">
            <v>0</v>
          </cell>
          <cell r="N620">
            <v>0</v>
          </cell>
          <cell r="O620">
            <v>312550.32</v>
          </cell>
          <cell r="P620">
            <v>1250201.28</v>
          </cell>
        </row>
        <row r="621">
          <cell r="A621" t="str">
            <v>014528</v>
          </cell>
          <cell r="B621" t="str">
            <v>Sérgio Buarque de Hollanda - Raízes do Brasil</v>
          </cell>
          <cell r="C621" t="str">
            <v>Regina Filmes Ltda.</v>
          </cell>
          <cell r="D621" t="str">
            <v>Nelson Pereira dos Santos</v>
          </cell>
          <cell r="E621" t="str">
            <v>Longa-metragem</v>
          </cell>
          <cell r="F621" t="str">
            <v>Documentário</v>
          </cell>
          <cell r="G621" t="str">
            <v>cinema</v>
          </cell>
          <cell r="H621" t="str">
            <v>Finalizado</v>
          </cell>
          <cell r="I621">
            <v>37349</v>
          </cell>
          <cell r="J621">
            <v>38058</v>
          </cell>
          <cell r="K621">
            <v>789835.9</v>
          </cell>
          <cell r="L621">
            <v>200000.01</v>
          </cell>
          <cell r="M621">
            <v>0</v>
          </cell>
          <cell r="N621">
            <v>0</v>
          </cell>
          <cell r="O621">
            <v>247458.96</v>
          </cell>
          <cell r="P621">
            <v>989835.91</v>
          </cell>
        </row>
        <row r="622">
          <cell r="A622" t="str">
            <v>030007</v>
          </cell>
          <cell r="B622" t="str">
            <v>Animais do Brasil</v>
          </cell>
          <cell r="C622" t="str">
            <v>Filmart Produções 
Artísticas</v>
          </cell>
          <cell r="D622" t="str">
            <v>Maurício de Souza Dias</v>
          </cell>
          <cell r="E622" t="str">
            <v>Série</v>
          </cell>
          <cell r="F622" t="str">
            <v>Documentário</v>
          </cell>
          <cell r="G622" t="str">
            <v>TV</v>
          </cell>
          <cell r="H622" t="str">
            <v>Finalizado</v>
          </cell>
          <cell r="I622">
            <v>37753</v>
          </cell>
          <cell r="J622">
            <v>37761</v>
          </cell>
          <cell r="K622">
            <v>0</v>
          </cell>
          <cell r="L622">
            <v>0</v>
          </cell>
          <cell r="M622">
            <v>0</v>
          </cell>
          <cell r="N622">
            <v>911272.76</v>
          </cell>
          <cell r="O622">
            <v>64448.78</v>
          </cell>
          <cell r="P622">
            <v>911272.76</v>
          </cell>
        </row>
        <row r="623">
          <cell r="A623" t="str">
            <v>011990</v>
          </cell>
          <cell r="B623" t="str">
            <v>1,99 Um Supermercado que Vende Palavras</v>
          </cell>
          <cell r="C623" t="str">
            <v>Um Minuto Marketing E Produções Culturais Ltda.</v>
          </cell>
          <cell r="D623" t="str">
            <v>Marcelo Masagão</v>
          </cell>
          <cell r="E623" t="str">
            <v>Longa-metragem</v>
          </cell>
          <cell r="F623" t="str">
            <v>Ficção</v>
          </cell>
          <cell r="G623" t="str">
            <v>cinema</v>
          </cell>
          <cell r="H623" t="str">
            <v>Finalizado</v>
          </cell>
          <cell r="I623">
            <v>37127</v>
          </cell>
          <cell r="J623">
            <v>37314</v>
          </cell>
          <cell r="K623">
            <v>450013.7</v>
          </cell>
          <cell r="L623">
            <v>488312.48</v>
          </cell>
          <cell r="M623">
            <v>0</v>
          </cell>
          <cell r="N623">
            <v>0</v>
          </cell>
          <cell r="O623">
            <v>49385.599999999999</v>
          </cell>
          <cell r="P623">
            <v>938326.17999999993</v>
          </cell>
        </row>
        <row r="624">
          <cell r="A624" t="str">
            <v>970606</v>
          </cell>
          <cell r="B624" t="str">
            <v>A Cartomante</v>
          </cell>
          <cell r="C624" t="str">
            <v>Wagner de Assis Produções Ltda.</v>
          </cell>
          <cell r="D624" t="str">
            <v>Wagner Assis / Pablo Uranga</v>
          </cell>
          <cell r="E624" t="str">
            <v>Longa-metragem</v>
          </cell>
          <cell r="F624" t="str">
            <v>Ficção</v>
          </cell>
          <cell r="G624" t="str">
            <v>cinema</v>
          </cell>
          <cell r="H624" t="str">
            <v>Finalizado</v>
          </cell>
          <cell r="I624">
            <v>35758</v>
          </cell>
          <cell r="J624">
            <v>37253</v>
          </cell>
          <cell r="K624">
            <v>550000</v>
          </cell>
          <cell r="L624">
            <v>545000</v>
          </cell>
          <cell r="M624">
            <v>430171</v>
          </cell>
          <cell r="N624">
            <v>0</v>
          </cell>
          <cell r="O624">
            <v>80209</v>
          </cell>
          <cell r="P624">
            <v>1525171</v>
          </cell>
        </row>
        <row r="625">
          <cell r="A625" t="str">
            <v>970416</v>
          </cell>
          <cell r="B625" t="str">
            <v>O Prisioneiro da Grade de Ferro</v>
          </cell>
          <cell r="C625" t="str">
            <v>Olhos de Cão Produções Cinematográficas Ltda. - ME</v>
          </cell>
          <cell r="D625" t="str">
            <v>Paulo Sacramento</v>
          </cell>
          <cell r="E625" t="str">
            <v>Longa-metragem</v>
          </cell>
          <cell r="F625" t="str">
            <v>Documentário</v>
          </cell>
          <cell r="G625" t="str">
            <v>cinema</v>
          </cell>
          <cell r="H625" t="str">
            <v>Finalizado</v>
          </cell>
          <cell r="I625">
            <v>35508</v>
          </cell>
          <cell r="J625">
            <v>36951</v>
          </cell>
          <cell r="K625">
            <v>270000</v>
          </cell>
          <cell r="L625">
            <v>492394.31</v>
          </cell>
          <cell r="M625">
            <v>183945.33</v>
          </cell>
          <cell r="N625">
            <v>0</v>
          </cell>
          <cell r="O625">
            <v>50000</v>
          </cell>
          <cell r="P625">
            <v>946339.64</v>
          </cell>
        </row>
        <row r="626">
          <cell r="A626" t="str">
            <v>000452</v>
          </cell>
          <cell r="B626" t="str">
            <v>TIMOR LOROSAE</v>
          </cell>
          <cell r="C626" t="str">
            <v>NHOCK PRODUÇÕES ARTÍSTICAS E CINEMATOGRÁFICAS Ltda.</v>
          </cell>
          <cell r="D626" t="str">
            <v>Lucélia Santos</v>
          </cell>
          <cell r="E626" t="str">
            <v>Longa-metragem</v>
          </cell>
          <cell r="F626" t="str">
            <v>Documentário</v>
          </cell>
          <cell r="G626" t="str">
            <v>Cinema</v>
          </cell>
          <cell r="H626" t="str">
            <v>Finalizado</v>
          </cell>
          <cell r="I626">
            <v>36882</v>
          </cell>
          <cell r="J626">
            <v>36991</v>
          </cell>
          <cell r="K626">
            <v>1231603.6100000001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1231603.6100000001</v>
          </cell>
        </row>
        <row r="627">
          <cell r="A627" t="str">
            <v>040022</v>
          </cell>
          <cell r="B627" t="str">
            <v>Cine Gibi da Turma da Monica</v>
          </cell>
          <cell r="C627" t="str">
            <v>Lojinha da Mônica Produções Ltda.</v>
          </cell>
          <cell r="D627" t="str">
            <v>José Márcio Nicolosi</v>
          </cell>
          <cell r="E627" t="str">
            <v>Longa-metragem</v>
          </cell>
          <cell r="F627" t="str">
            <v>Animação</v>
          </cell>
          <cell r="G627" t="str">
            <v>cinema</v>
          </cell>
          <cell r="H627" t="str">
            <v>Finalizado</v>
          </cell>
          <cell r="I627">
            <v>38085</v>
          </cell>
          <cell r="J627">
            <v>38212</v>
          </cell>
          <cell r="K627">
            <v>0</v>
          </cell>
          <cell r="L627">
            <v>185444.84</v>
          </cell>
          <cell r="M627">
            <v>700000</v>
          </cell>
          <cell r="N627">
            <v>0</v>
          </cell>
          <cell r="O627">
            <v>46602.36</v>
          </cell>
          <cell r="P627">
            <v>885444.84</v>
          </cell>
        </row>
        <row r="628">
          <cell r="A628" t="str">
            <v>993700</v>
          </cell>
          <cell r="B628" t="str">
            <v>És Tu Brasil</v>
          </cell>
          <cell r="C628" t="str">
            <v xml:space="preserve">Cinema Brasil Digital Ltda. </v>
          </cell>
          <cell r="D628" t="str">
            <v>Murilo Salles</v>
          </cell>
          <cell r="E628" t="str">
            <v>Longa-metragem</v>
          </cell>
          <cell r="F628" t="str">
            <v>Documentário</v>
          </cell>
          <cell r="G628" t="str">
            <v>TV</v>
          </cell>
          <cell r="H628" t="str">
            <v>Finalizado</v>
          </cell>
          <cell r="I628">
            <v>36489</v>
          </cell>
          <cell r="J628">
            <v>36986</v>
          </cell>
          <cell r="K628">
            <v>222392.89989999996</v>
          </cell>
          <cell r="L628">
            <v>919647.99989999994</v>
          </cell>
          <cell r="M628">
            <v>0</v>
          </cell>
          <cell r="N628">
            <v>0</v>
          </cell>
          <cell r="O628">
            <v>285510.24</v>
          </cell>
          <cell r="P628">
            <v>1142040.8997999998</v>
          </cell>
        </row>
        <row r="629">
          <cell r="A629" t="str">
            <v>023523</v>
          </cell>
          <cell r="B629" t="str">
            <v xml:space="preserve">DE PASSAGEM </v>
          </cell>
          <cell r="C629" t="str">
            <v>RAIZ PRODUÇÕES CINEMATOGRÁFICAS Ltda. ME</v>
          </cell>
          <cell r="D629" t="str">
            <v>Ricardo Elias</v>
          </cell>
          <cell r="E629" t="str">
            <v>Longa-metragem</v>
          </cell>
          <cell r="F629" t="str">
            <v>Ficção</v>
          </cell>
          <cell r="G629" t="str">
            <v>Cinema</v>
          </cell>
          <cell r="H629" t="str">
            <v>Finalizado</v>
          </cell>
          <cell r="I629">
            <v>37328</v>
          </cell>
          <cell r="J629">
            <v>37547</v>
          </cell>
          <cell r="K629">
            <v>200000</v>
          </cell>
          <cell r="L629">
            <v>556216</v>
          </cell>
          <cell r="M629">
            <v>0</v>
          </cell>
          <cell r="N629">
            <v>0</v>
          </cell>
          <cell r="O629">
            <v>460854</v>
          </cell>
          <cell r="P629">
            <v>756216</v>
          </cell>
        </row>
        <row r="630">
          <cell r="A630" t="str">
            <v>993431</v>
          </cell>
          <cell r="B630" t="str">
            <v>Noite de São João</v>
          </cell>
          <cell r="C630" t="str">
            <v>N.G.M. Produções &amp; Promoções Ltda.</v>
          </cell>
          <cell r="D630" t="str">
            <v>Sérgio Silva</v>
          </cell>
          <cell r="E630" t="str">
            <v>Longa-metragem</v>
          </cell>
          <cell r="F630" t="str">
            <v>Ficção</v>
          </cell>
          <cell r="G630" t="str">
            <v>cinema</v>
          </cell>
          <cell r="H630" t="str">
            <v>Finalizado</v>
          </cell>
          <cell r="I630">
            <v>36370</v>
          </cell>
          <cell r="J630">
            <v>36908</v>
          </cell>
          <cell r="K630">
            <v>700000</v>
          </cell>
          <cell r="L630">
            <v>1207063.02</v>
          </cell>
          <cell r="M630">
            <v>300000</v>
          </cell>
          <cell r="N630">
            <v>0</v>
          </cell>
          <cell r="O630">
            <v>1488016.12</v>
          </cell>
          <cell r="P630">
            <v>2207063.02</v>
          </cell>
        </row>
        <row r="631">
          <cell r="A631" t="str">
            <v>011808</v>
          </cell>
          <cell r="B631" t="str">
            <v>Arte Para Todos</v>
          </cell>
          <cell r="C631" t="str">
            <v>Mapa Filmes do Brasil Ltda.</v>
          </cell>
          <cell r="D631" t="str">
            <v>Zelito Viana</v>
          </cell>
          <cell r="E631" t="str">
            <v>Série</v>
          </cell>
          <cell r="F631" t="str">
            <v>Documentário</v>
          </cell>
          <cell r="G631" t="str">
            <v>TV</v>
          </cell>
          <cell r="H631" t="str">
            <v>Finalizado</v>
          </cell>
          <cell r="I631">
            <v>37441</v>
          </cell>
          <cell r="J631">
            <v>37634</v>
          </cell>
          <cell r="K631">
            <v>79923.600000000006</v>
          </cell>
          <cell r="L631">
            <v>413400</v>
          </cell>
          <cell r="M631">
            <v>0</v>
          </cell>
          <cell r="N631">
            <v>0</v>
          </cell>
          <cell r="O631">
            <v>25964.400000000001</v>
          </cell>
          <cell r="P631">
            <v>493323.6</v>
          </cell>
        </row>
        <row r="632">
          <cell r="A632" t="str">
            <v>040012</v>
          </cell>
          <cell r="B632" t="str">
            <v>Patrulha Nick 2004</v>
          </cell>
          <cell r="C632" t="str">
            <v>RPJ Produtores Associados Ltda.</v>
          </cell>
          <cell r="D632" t="str">
            <v>Marcus 
Fernandes</v>
          </cell>
          <cell r="E632" t="str">
            <v>Prog. TV</v>
          </cell>
          <cell r="F632" t="str">
            <v>Prog. TV</v>
          </cell>
          <cell r="G632" t="str">
            <v>TV</v>
          </cell>
          <cell r="H632" t="str">
            <v>Finalizado</v>
          </cell>
          <cell r="I632">
            <v>38033</v>
          </cell>
          <cell r="J632">
            <v>38078</v>
          </cell>
          <cell r="K632">
            <v>0</v>
          </cell>
          <cell r="L632">
            <v>0</v>
          </cell>
          <cell r="M632">
            <v>0</v>
          </cell>
          <cell r="N632">
            <v>321056.74</v>
          </cell>
          <cell r="O632">
            <v>16897.72</v>
          </cell>
          <cell r="P632">
            <v>321056.74</v>
          </cell>
        </row>
        <row r="633">
          <cell r="A633" t="str">
            <v>993562</v>
          </cell>
          <cell r="B633" t="str">
            <v>Gregório de Mattos</v>
          </cell>
          <cell r="C633" t="str">
            <v>Crystal Cinematográfica Ltda.</v>
          </cell>
          <cell r="D633" t="str">
            <v>Ana Carolina</v>
          </cell>
          <cell r="E633" t="str">
            <v>Longa-metragem</v>
          </cell>
          <cell r="F633" t="str">
            <v>Ficção</v>
          </cell>
          <cell r="G633" t="str">
            <v>cinema</v>
          </cell>
          <cell r="H633" t="str">
            <v>Finalizado</v>
          </cell>
          <cell r="I633">
            <v>36413</v>
          </cell>
          <cell r="J633">
            <v>37154</v>
          </cell>
          <cell r="K633">
            <v>75000</v>
          </cell>
          <cell r="L633">
            <v>331916</v>
          </cell>
          <cell r="M633">
            <v>0</v>
          </cell>
          <cell r="N633">
            <v>0</v>
          </cell>
          <cell r="O633">
            <v>101729</v>
          </cell>
          <cell r="P633">
            <v>406916</v>
          </cell>
        </row>
        <row r="634">
          <cell r="A634" t="str">
            <v>023871</v>
          </cell>
          <cell r="B634" t="str">
            <v xml:space="preserve">FALA TU (Ex-Rap no Rio) </v>
          </cell>
          <cell r="C634" t="str">
            <v>Matizar Produções Artísticas Ltda.</v>
          </cell>
          <cell r="D634" t="str">
            <v>Guilherme Coelho</v>
          </cell>
          <cell r="E634" t="str">
            <v>Longa-metragem</v>
          </cell>
          <cell r="F634" t="str">
            <v>Documentário</v>
          </cell>
          <cell r="G634" t="str">
            <v>cinema</v>
          </cell>
          <cell r="H634" t="str">
            <v>Finalizado</v>
          </cell>
          <cell r="I634">
            <v>37537</v>
          </cell>
          <cell r="J634">
            <v>37659</v>
          </cell>
          <cell r="K634">
            <v>100000</v>
          </cell>
          <cell r="L634">
            <v>150000</v>
          </cell>
          <cell r="M634">
            <v>0</v>
          </cell>
          <cell r="N634">
            <v>0</v>
          </cell>
          <cell r="O634">
            <v>79554.12</v>
          </cell>
          <cell r="P634">
            <v>250000</v>
          </cell>
        </row>
        <row r="635">
          <cell r="A635" t="str">
            <v>040135</v>
          </cell>
          <cell r="B635" t="str">
            <v>RALLY DOS SERTÕES  2004 - DIÁRIO DE BORDO</v>
          </cell>
          <cell r="C635" t="str">
            <v>RADAR CINEMA E TELEVISÃO Ltda.</v>
          </cell>
          <cell r="D635" t="str">
            <v>Sem indicação</v>
          </cell>
          <cell r="E635" t="str">
            <v>Série</v>
          </cell>
          <cell r="F635" t="str">
            <v>Documentário</v>
          </cell>
          <cell r="G635" t="str">
            <v>TV</v>
          </cell>
          <cell r="H635" t="str">
            <v>Finalizado</v>
          </cell>
          <cell r="I635">
            <v>38174</v>
          </cell>
          <cell r="J635" t="str">
            <v>Não Houve</v>
          </cell>
          <cell r="K635">
            <v>0</v>
          </cell>
          <cell r="L635">
            <v>0</v>
          </cell>
          <cell r="M635">
            <v>0</v>
          </cell>
          <cell r="N635">
            <v>220000</v>
          </cell>
          <cell r="O635">
            <v>50000</v>
          </cell>
          <cell r="P635">
            <v>220000</v>
          </cell>
        </row>
        <row r="636">
          <cell r="A636" t="str">
            <v>013739</v>
          </cell>
          <cell r="B636" t="str">
            <v>Rocha Que Voa</v>
          </cell>
          <cell r="C636" t="str">
            <v>Grupo Novo de Cinema e TV. Ltda.</v>
          </cell>
          <cell r="D636" t="str">
            <v>Eryk Rocha</v>
          </cell>
          <cell r="E636" t="str">
            <v>Longa-metragem</v>
          </cell>
          <cell r="F636" t="str">
            <v>Documentário</v>
          </cell>
          <cell r="G636" t="str">
            <v>cinema</v>
          </cell>
          <cell r="H636" t="str">
            <v>Finalizado</v>
          </cell>
          <cell r="I636">
            <v>37533</v>
          </cell>
          <cell r="J636">
            <v>37539</v>
          </cell>
          <cell r="K636">
            <v>0</v>
          </cell>
          <cell r="L636">
            <v>391137.94</v>
          </cell>
          <cell r="M636">
            <v>184000</v>
          </cell>
          <cell r="N636">
            <v>0</v>
          </cell>
          <cell r="O636">
            <v>143784.48000000001</v>
          </cell>
          <cell r="P636">
            <v>575137.93999999994</v>
          </cell>
        </row>
        <row r="637">
          <cell r="A637" t="str">
            <v>013731</v>
          </cell>
          <cell r="B637" t="str">
            <v xml:space="preserve">Filme de Amor </v>
          </cell>
          <cell r="C637" t="str">
            <v>Grupo Novo de Cinema e TV. Ltda.</v>
          </cell>
          <cell r="D637" t="str">
            <v>Julio Bressane</v>
          </cell>
          <cell r="E637" t="str">
            <v>Longa-metragem</v>
          </cell>
          <cell r="F637" t="str">
            <v>Ficção</v>
          </cell>
          <cell r="G637" t="str">
            <v>cinema</v>
          </cell>
          <cell r="H637" t="str">
            <v>Finalizado</v>
          </cell>
          <cell r="I637">
            <v>37580</v>
          </cell>
          <cell r="J637">
            <v>38012</v>
          </cell>
          <cell r="K637">
            <v>380602.8</v>
          </cell>
          <cell r="L637">
            <v>899999.8</v>
          </cell>
          <cell r="M637">
            <v>0</v>
          </cell>
          <cell r="N637">
            <v>0</v>
          </cell>
          <cell r="O637">
            <v>320150.65000000002</v>
          </cell>
          <cell r="P637">
            <v>1280602.6000000001</v>
          </cell>
        </row>
        <row r="638">
          <cell r="A638" t="str">
            <v>030357</v>
          </cell>
          <cell r="B638" t="str">
            <v>GLAUBER O FILME, LABIRINTO DO BRASIL</v>
          </cell>
          <cell r="C638" t="str">
            <v>Caliban Produções Cinematográficas Ltda.</v>
          </cell>
          <cell r="D638" t="str">
            <v>Sylvio Tendler</v>
          </cell>
          <cell r="E638" t="str">
            <v>Longa-metragem</v>
          </cell>
          <cell r="F638" t="str">
            <v>Documentário</v>
          </cell>
          <cell r="G638" t="str">
            <v>cinema</v>
          </cell>
          <cell r="H638" t="str">
            <v>Finalizado</v>
          </cell>
          <cell r="I638">
            <v>37986</v>
          </cell>
          <cell r="J638">
            <v>38035</v>
          </cell>
          <cell r="K638">
            <v>150000</v>
          </cell>
          <cell r="L638">
            <v>0</v>
          </cell>
          <cell r="M638">
            <v>0</v>
          </cell>
          <cell r="N638">
            <v>0</v>
          </cell>
          <cell r="O638">
            <v>372768.22</v>
          </cell>
          <cell r="P638">
            <v>150000</v>
          </cell>
        </row>
        <row r="639">
          <cell r="A639" t="str">
            <v>030206</v>
          </cell>
          <cell r="B639" t="str">
            <v>JUSTIÇA</v>
          </cell>
          <cell r="C639" t="str">
            <v>Limite Produções Ltda.</v>
          </cell>
          <cell r="D639" t="str">
            <v>Maria Ramos</v>
          </cell>
          <cell r="E639" t="str">
            <v>Longa-metragem</v>
          </cell>
          <cell r="F639" t="str">
            <v>Documentário</v>
          </cell>
          <cell r="G639" t="str">
            <v>cinema</v>
          </cell>
          <cell r="H639" t="str">
            <v>Finalizado</v>
          </cell>
          <cell r="I639">
            <v>37977</v>
          </cell>
          <cell r="J639">
            <v>38020</v>
          </cell>
          <cell r="K639">
            <v>150000</v>
          </cell>
          <cell r="L639">
            <v>0</v>
          </cell>
          <cell r="M639">
            <v>0</v>
          </cell>
          <cell r="N639">
            <v>0</v>
          </cell>
          <cell r="O639">
            <v>1360164.25</v>
          </cell>
          <cell r="P639">
            <v>150000</v>
          </cell>
        </row>
        <row r="640">
          <cell r="A640" t="str">
            <v>030360</v>
          </cell>
          <cell r="B640" t="str">
            <v>SAMBA-RIACHÃO</v>
          </cell>
          <cell r="C640" t="str">
            <v>TRUQUE PRODUTORA DE CINEMA TV E VÍDEO Ltda.</v>
          </cell>
          <cell r="D640" t="str">
            <v>Jorge Alfredo</v>
          </cell>
          <cell r="E640" t="str">
            <v>Longa-metragem</v>
          </cell>
          <cell r="F640" t="str">
            <v>Documentário</v>
          </cell>
          <cell r="G640" t="str">
            <v>Cinema</v>
          </cell>
          <cell r="H640" t="str">
            <v>Finalizado</v>
          </cell>
          <cell r="I640">
            <v>37977</v>
          </cell>
          <cell r="J640">
            <v>38008</v>
          </cell>
          <cell r="K640">
            <v>150000</v>
          </cell>
          <cell r="L640">
            <v>0</v>
          </cell>
          <cell r="M640">
            <v>0</v>
          </cell>
          <cell r="N640">
            <v>0</v>
          </cell>
          <cell r="O640">
            <v>120710</v>
          </cell>
          <cell r="P640">
            <v>150000</v>
          </cell>
        </row>
        <row r="641">
          <cell r="A641" t="str">
            <v>993526</v>
          </cell>
          <cell r="B641" t="str">
            <v>RECIFE E SEVILHA - JOÃO CABRAL DE MELO NETO</v>
          </cell>
          <cell r="C641" t="str">
            <v>Giros Produções Ltda.</v>
          </cell>
          <cell r="D641" t="str">
            <v>Bebeto Abrantes</v>
          </cell>
          <cell r="E641" t="str">
            <v>Longa-metragem</v>
          </cell>
          <cell r="F641" t="str">
            <v>Documentário</v>
          </cell>
          <cell r="G641" t="str">
            <v>TV</v>
          </cell>
          <cell r="H641" t="str">
            <v>Finalizado</v>
          </cell>
          <cell r="I641">
            <v>36644</v>
          </cell>
          <cell r="J641">
            <v>37407</v>
          </cell>
          <cell r="K641">
            <v>0</v>
          </cell>
          <cell r="L641">
            <v>242566.52</v>
          </cell>
          <cell r="M641">
            <v>0</v>
          </cell>
          <cell r="N641">
            <v>0</v>
          </cell>
          <cell r="O641">
            <v>60641.63</v>
          </cell>
          <cell r="P641">
            <v>242566.52</v>
          </cell>
        </row>
        <row r="642">
          <cell r="A642" t="str">
            <v>993247</v>
          </cell>
          <cell r="B642" t="str">
            <v>Vida e obra de Ramiro Miguez</v>
          </cell>
          <cell r="C642" t="str">
            <v>Locomotiva Cinema e Arte Ltda.</v>
          </cell>
          <cell r="D642" t="str">
            <v>Alvarina Souza e Silva</v>
          </cell>
          <cell r="E642" t="str">
            <v>Longa-metragem</v>
          </cell>
          <cell r="F642" t="str">
            <v>Ficção</v>
          </cell>
          <cell r="G642" t="str">
            <v>cinema</v>
          </cell>
          <cell r="H642" t="str">
            <v>Finalizado</v>
          </cell>
          <cell r="I642">
            <v>36452</v>
          </cell>
          <cell r="J642" t="str">
            <v>Não Houve</v>
          </cell>
          <cell r="K642">
            <v>250403.30990000002</v>
          </cell>
          <cell r="L642">
            <v>250403.3</v>
          </cell>
          <cell r="M642">
            <v>0</v>
          </cell>
          <cell r="N642">
            <v>0</v>
          </cell>
          <cell r="O642">
            <v>125201.64</v>
          </cell>
          <cell r="P642">
            <v>500806.60990000004</v>
          </cell>
        </row>
        <row r="643">
          <cell r="A643" t="str">
            <v>040047</v>
          </cell>
          <cell r="B643" t="str">
            <v>IRMÃOS DE FÉ (Os Apóstolos)</v>
          </cell>
          <cell r="C643" t="str">
            <v>Diler &amp; Associados Ltda.</v>
          </cell>
          <cell r="D643" t="str">
            <v>Moacyr Góes</v>
          </cell>
          <cell r="E643" t="str">
            <v>Longa-metragem</v>
          </cell>
          <cell r="F643" t="str">
            <v>Ficção</v>
          </cell>
          <cell r="G643" t="str">
            <v>cinema</v>
          </cell>
          <cell r="H643" t="str">
            <v>Finalizado</v>
          </cell>
          <cell r="I643">
            <v>38061</v>
          </cell>
          <cell r="J643" t="str">
            <v>Não Houve</v>
          </cell>
          <cell r="K643">
            <v>565630</v>
          </cell>
          <cell r="L643">
            <v>2193734</v>
          </cell>
          <cell r="M643">
            <v>3000000</v>
          </cell>
          <cell r="N643">
            <v>0</v>
          </cell>
          <cell r="O643">
            <v>303125</v>
          </cell>
          <cell r="P643">
            <v>5759364</v>
          </cell>
        </row>
        <row r="644">
          <cell r="A644" t="str">
            <v>040192</v>
          </cell>
          <cell r="B644" t="str">
            <v>MEU NOME NÃO É JOHNNY - DESENVOLVIMENTO</v>
          </cell>
          <cell r="C644" t="str">
            <v>ATITUDE PRODUÇÕES E EMPREENDIMENTOS Ltda.</v>
          </cell>
          <cell r="D644" t="str">
            <v>Sem indicação</v>
          </cell>
          <cell r="E644" t="str">
            <v>Longa-metragem</v>
          </cell>
          <cell r="F644" t="str">
            <v>Ficção</v>
          </cell>
          <cell r="G644" t="str">
            <v>Desenvolvimento</v>
          </cell>
          <cell r="H644" t="str">
            <v>Em captação</v>
          </cell>
          <cell r="I644">
            <v>38218</v>
          </cell>
          <cell r="J644">
            <v>38281</v>
          </cell>
          <cell r="K644">
            <v>0</v>
          </cell>
          <cell r="L644">
            <v>0</v>
          </cell>
          <cell r="M644">
            <v>200000</v>
          </cell>
          <cell r="O644">
            <v>0</v>
          </cell>
          <cell r="P644">
            <v>200000</v>
          </cell>
        </row>
        <row r="645">
          <cell r="A645" t="str">
            <v>040216</v>
          </cell>
          <cell r="B645" t="str">
            <v>ANGEL - DESENVOLVIMENTO</v>
          </cell>
          <cell r="C645" t="str">
            <v>TOSCANA AUDIOVISUAL Ltda.</v>
          </cell>
          <cell r="D645" t="str">
            <v>Sérgio Rezende</v>
          </cell>
          <cell r="E645" t="str">
            <v>Longa-metragem</v>
          </cell>
          <cell r="F645" t="str">
            <v>Ficção</v>
          </cell>
          <cell r="G645" t="str">
            <v>Desenvolvimento</v>
          </cell>
          <cell r="H645" t="str">
            <v>Em captação</v>
          </cell>
          <cell r="I645">
            <v>38236</v>
          </cell>
          <cell r="K645">
            <v>0</v>
          </cell>
          <cell r="L645">
            <v>0</v>
          </cell>
          <cell r="M645">
            <v>150000</v>
          </cell>
          <cell r="O645">
            <v>10650</v>
          </cell>
          <cell r="P645">
            <v>150000</v>
          </cell>
        </row>
        <row r="646">
          <cell r="A646" t="str">
            <v>030148</v>
          </cell>
          <cell r="B646" t="str">
            <v>O Maior Amor do Mundo - Desenvolvimento</v>
          </cell>
          <cell r="C646" t="str">
            <v>Luz Mágica do Leblon Produções Ltda.</v>
          </cell>
          <cell r="D646" t="str">
            <v>Carlos Diegues</v>
          </cell>
          <cell r="E646" t="str">
            <v xml:space="preserve"> </v>
          </cell>
          <cell r="G646" t="str">
            <v>Desenvolvimento</v>
          </cell>
          <cell r="H646" t="str">
            <v>Concluído</v>
          </cell>
          <cell r="I646">
            <v>37956</v>
          </cell>
          <cell r="J646">
            <v>38077</v>
          </cell>
          <cell r="K646">
            <v>0</v>
          </cell>
          <cell r="L646">
            <v>0</v>
          </cell>
          <cell r="M646">
            <v>100000</v>
          </cell>
          <cell r="O646">
            <v>39650</v>
          </cell>
          <cell r="P646">
            <v>100000</v>
          </cell>
        </row>
        <row r="647">
          <cell r="A647" t="str">
            <v>030368</v>
          </cell>
          <cell r="B647" t="str">
            <v>A TV DO ANO</v>
          </cell>
          <cell r="C647" t="str">
            <v>Barraco Forte Entretenimento Ltda.</v>
          </cell>
          <cell r="D647" t="str">
            <v>Jeferson De</v>
          </cell>
          <cell r="E647" t="str">
            <v>Longa-metragem</v>
          </cell>
          <cell r="F647" t="str">
            <v>Ficção</v>
          </cell>
          <cell r="G647" t="str">
            <v>Desenvolvimento</v>
          </cell>
          <cell r="H647" t="str">
            <v>Em execução</v>
          </cell>
          <cell r="I647">
            <v>38033</v>
          </cell>
          <cell r="J647">
            <v>38068</v>
          </cell>
          <cell r="K647">
            <v>0</v>
          </cell>
          <cell r="L647">
            <v>0</v>
          </cell>
          <cell r="M647">
            <v>100000</v>
          </cell>
          <cell r="O647">
            <v>5263.16</v>
          </cell>
          <cell r="P647">
            <v>100000</v>
          </cell>
        </row>
        <row r="648">
          <cell r="A648" t="str">
            <v>011891</v>
          </cell>
          <cell r="B648" t="str">
            <v>OS DOCES BÁRBAROS</v>
          </cell>
          <cell r="C648" t="str">
            <v>BLUE FOX PRODUÇÕES Ltda.</v>
          </cell>
          <cell r="D648" t="str">
            <v>Jom Tob de Azulay</v>
          </cell>
          <cell r="E648" t="str">
            <v>Longa-metragem</v>
          </cell>
          <cell r="F648" t="str">
            <v>Documentário</v>
          </cell>
          <cell r="G648" t="str">
            <v>Difusão</v>
          </cell>
          <cell r="H648" t="str">
            <v>Finalizado</v>
          </cell>
          <cell r="I648">
            <v>37088</v>
          </cell>
          <cell r="J648">
            <v>37608</v>
          </cell>
          <cell r="K648">
            <v>196315.3</v>
          </cell>
          <cell r="L648">
            <v>0</v>
          </cell>
          <cell r="M648">
            <v>0</v>
          </cell>
          <cell r="O648">
            <v>0</v>
          </cell>
          <cell r="P648">
            <v>196315.3</v>
          </cell>
        </row>
        <row r="649">
          <cell r="A649" t="str">
            <v>984094</v>
          </cell>
          <cell r="B649" t="str">
            <v>Restauração do Arcevo de Filmes de Nelson Pereira dos Santos</v>
          </cell>
          <cell r="C649" t="str">
            <v>Regina Filmes Ltda.</v>
          </cell>
          <cell r="D649" t="str">
            <v xml:space="preserve"> </v>
          </cell>
          <cell r="E649" t="str">
            <v xml:space="preserve"> </v>
          </cell>
          <cell r="G649" t="str">
            <v>Difusão</v>
          </cell>
          <cell r="H649" t="str">
            <v>Em execução</v>
          </cell>
          <cell r="I649">
            <v>36089</v>
          </cell>
          <cell r="J649">
            <v>37223</v>
          </cell>
          <cell r="K649">
            <v>120000.9999</v>
          </cell>
          <cell r="L649">
            <v>1175782.1998999999</v>
          </cell>
          <cell r="M649">
            <v>0</v>
          </cell>
          <cell r="O649">
            <v>0</v>
          </cell>
          <cell r="P649">
            <v>1295783.1997999998</v>
          </cell>
        </row>
        <row r="650">
          <cell r="A650" t="str">
            <v>000457</v>
          </cell>
          <cell r="B650" t="str">
            <v>Formação de Platéias para o Cinema Nacional</v>
          </cell>
          <cell r="C650" t="str">
            <v>Grão Produções Ltda.</v>
          </cell>
          <cell r="D650" t="str">
            <v xml:space="preserve"> </v>
          </cell>
          <cell r="E650" t="str">
            <v xml:space="preserve"> </v>
          </cell>
          <cell r="G650" t="str">
            <v>Difusão</v>
          </cell>
          <cell r="H650" t="str">
            <v>Em execução</v>
          </cell>
          <cell r="I650">
            <v>36929</v>
          </cell>
          <cell r="J650">
            <v>38168</v>
          </cell>
          <cell r="K650">
            <v>274864.90000000002</v>
          </cell>
          <cell r="L650">
            <v>291603</v>
          </cell>
          <cell r="M650">
            <v>0</v>
          </cell>
          <cell r="O650">
            <v>29814.1</v>
          </cell>
          <cell r="P650">
            <v>566467.9</v>
          </cell>
        </row>
        <row r="651">
          <cell r="A651" t="str">
            <v>030024</v>
          </cell>
          <cell r="B651" t="str">
            <v>CINEMA BRASILEIRO NA TV</v>
          </cell>
          <cell r="C651" t="str">
            <v>CONCEITO A EM AUDIOVISUAL Ltda.</v>
          </cell>
          <cell r="D651" t="str">
            <v xml:space="preserve"> </v>
          </cell>
          <cell r="E651" t="str">
            <v xml:space="preserve"> </v>
          </cell>
          <cell r="G651" t="str">
            <v>Difusão</v>
          </cell>
          <cell r="H651" t="str">
            <v>Em captação</v>
          </cell>
          <cell r="I651">
            <v>37783</v>
          </cell>
          <cell r="J651" t="str">
            <v>Não Houve</v>
          </cell>
          <cell r="K651">
            <v>0</v>
          </cell>
          <cell r="L651">
            <v>3000000</v>
          </cell>
          <cell r="M651">
            <v>0</v>
          </cell>
          <cell r="O651">
            <v>3854361.07</v>
          </cell>
          <cell r="P651">
            <v>3000000</v>
          </cell>
        </row>
        <row r="652">
          <cell r="A652" t="str">
            <v>030111</v>
          </cell>
          <cell r="B652" t="str">
            <v>DVD´S DOS FILMES DE MURILO SALLES/ 30 ANOS DE CINEMA</v>
          </cell>
          <cell r="C652" t="str">
            <v xml:space="preserve">Cinema Brasil Digital Ltda. </v>
          </cell>
          <cell r="D652" t="str">
            <v xml:space="preserve"> </v>
          </cell>
          <cell r="E652" t="str">
            <v xml:space="preserve"> </v>
          </cell>
          <cell r="G652" t="str">
            <v>Difusão</v>
          </cell>
          <cell r="H652" t="str">
            <v>Em captação</v>
          </cell>
          <cell r="I652">
            <v>37834</v>
          </cell>
          <cell r="J652" t="str">
            <v>Não Houve</v>
          </cell>
          <cell r="K652">
            <v>0</v>
          </cell>
          <cell r="L652">
            <v>186963</v>
          </cell>
          <cell r="M652">
            <v>116112</v>
          </cell>
          <cell r="O652">
            <v>37392.68</v>
          </cell>
          <cell r="P652">
            <v>303075</v>
          </cell>
        </row>
        <row r="653">
          <cell r="A653" t="str">
            <v>030018</v>
          </cell>
          <cell r="B653" t="str">
            <v>Vale-Ingresso Cinema Nacional</v>
          </cell>
          <cell r="C653" t="str">
            <v>Ingresso. Com. S/A</v>
          </cell>
          <cell r="D653" t="str">
            <v xml:space="preserve"> </v>
          </cell>
          <cell r="E653" t="str">
            <v xml:space="preserve"> </v>
          </cell>
          <cell r="G653" t="str">
            <v>Difusão</v>
          </cell>
          <cell r="H653" t="str">
            <v>Em captação</v>
          </cell>
          <cell r="I653">
            <v>37867</v>
          </cell>
          <cell r="J653" t="str">
            <v>Não Houve</v>
          </cell>
          <cell r="K653">
            <v>1202272.33</v>
          </cell>
          <cell r="L653">
            <v>0</v>
          </cell>
          <cell r="M653">
            <v>0</v>
          </cell>
          <cell r="O653">
            <v>63277.49</v>
          </cell>
          <cell r="P653">
            <v>1202272.33</v>
          </cell>
        </row>
        <row r="654">
          <cell r="A654" t="str">
            <v>040184</v>
          </cell>
          <cell r="B654" t="str">
            <v xml:space="preserve">BATALHA - COMERCIALIZAÇÃO </v>
          </cell>
          <cell r="C654" t="str">
            <v>Videofilmes Produções Artísticas Ltda.</v>
          </cell>
          <cell r="D654" t="str">
            <v>João Moreira Salles / Eduardo Coutinho</v>
          </cell>
          <cell r="E654" t="str">
            <v>Longa-metragem</v>
          </cell>
          <cell r="F654" t="str">
            <v>Documentário</v>
          </cell>
          <cell r="G654" t="str">
            <v>Distribuição</v>
          </cell>
          <cell r="H654" t="str">
            <v>Em captação</v>
          </cell>
          <cell r="I654">
            <v>38208</v>
          </cell>
          <cell r="J654" t="str">
            <v>Não Houve</v>
          </cell>
          <cell r="K654">
            <v>0</v>
          </cell>
          <cell r="L654">
            <v>662552.42000000004</v>
          </cell>
          <cell r="M654">
            <v>0</v>
          </cell>
          <cell r="O654">
            <v>34871.18</v>
          </cell>
          <cell r="P654">
            <v>662552.42000000004</v>
          </cell>
        </row>
        <row r="655">
          <cell r="A655" t="str">
            <v>040189</v>
          </cell>
          <cell r="B655" t="str">
            <v>AS VIDAS DE MARIA - COMERCIALIZAÇÃO</v>
          </cell>
          <cell r="C655" t="str">
            <v>VIDEOCINEGRAFIA CRIAÇÃO E PRODUÇÃO Ltda.</v>
          </cell>
          <cell r="D655" t="str">
            <v>Renato Fortes Barbieri</v>
          </cell>
          <cell r="E655" t="str">
            <v>Longa-metragem</v>
          </cell>
          <cell r="F655" t="str">
            <v>Ficção</v>
          </cell>
          <cell r="G655" t="str">
            <v>Distribuição</v>
          </cell>
          <cell r="H655" t="str">
            <v>Em captação</v>
          </cell>
          <cell r="I655">
            <v>38245</v>
          </cell>
          <cell r="J655" t="str">
            <v>Não Houve</v>
          </cell>
          <cell r="K655">
            <v>0</v>
          </cell>
          <cell r="L655">
            <v>352883</v>
          </cell>
          <cell r="M655">
            <v>0</v>
          </cell>
          <cell r="O655">
            <v>18573</v>
          </cell>
          <cell r="P655">
            <v>352883</v>
          </cell>
        </row>
        <row r="656">
          <cell r="A656" t="str">
            <v>984747</v>
          </cell>
          <cell r="B656" t="str">
            <v>Brazilian Cinema - GNCTV</v>
          </cell>
          <cell r="C656" t="str">
            <v>Grupo Novo de Cinema e TV. Ltda.</v>
          </cell>
          <cell r="D656" t="str">
            <v xml:space="preserve"> </v>
          </cell>
          <cell r="E656" t="str">
            <v xml:space="preserve"> </v>
          </cell>
          <cell r="G656" t="str">
            <v>Distribuição</v>
          </cell>
          <cell r="H656" t="str">
            <v>Em execução</v>
          </cell>
          <cell r="I656">
            <v>36559</v>
          </cell>
          <cell r="J656">
            <v>36915</v>
          </cell>
          <cell r="K656">
            <v>600000</v>
          </cell>
          <cell r="L656">
            <v>2837952</v>
          </cell>
          <cell r="M656">
            <v>0</v>
          </cell>
          <cell r="O656">
            <v>0</v>
          </cell>
          <cell r="P656">
            <v>3437952</v>
          </cell>
        </row>
        <row r="657">
          <cell r="A657" t="str">
            <v>012041</v>
          </cell>
          <cell r="B657" t="str">
            <v>Histórias do Olhar Projeto de Distribuição</v>
          </cell>
          <cell r="C657" t="str">
            <v>Bacuri Produções Ltda.</v>
          </cell>
          <cell r="D657" t="str">
            <v>Isa Albuquerque</v>
          </cell>
          <cell r="E657" t="str">
            <v>Longa-metragem</v>
          </cell>
          <cell r="F657" t="str">
            <v>Ficção</v>
          </cell>
          <cell r="G657" t="str">
            <v>Distribuição</v>
          </cell>
          <cell r="H657" t="str">
            <v>Finalizado</v>
          </cell>
          <cell r="I657">
            <v>37307</v>
          </cell>
          <cell r="J657">
            <v>37978</v>
          </cell>
          <cell r="K657">
            <v>0</v>
          </cell>
          <cell r="L657">
            <v>23257.42</v>
          </cell>
          <cell r="M657">
            <v>0</v>
          </cell>
          <cell r="O657">
            <v>1224.070000000007</v>
          </cell>
          <cell r="P657">
            <v>23257.42</v>
          </cell>
        </row>
        <row r="658">
          <cell r="A658" t="str">
            <v>023734</v>
          </cell>
          <cell r="B658" t="str">
            <v>Seja o Que Deus Quiser!- Comercialização</v>
          </cell>
          <cell r="C658" t="str">
            <v xml:space="preserve">Cinema Brasil Digital Ltda. </v>
          </cell>
          <cell r="D658" t="str">
            <v>Murilo Salles</v>
          </cell>
          <cell r="E658" t="str">
            <v>Longa-metragem</v>
          </cell>
          <cell r="F658" t="str">
            <v>Ficção</v>
          </cell>
          <cell r="G658" t="str">
            <v>Distribuição</v>
          </cell>
          <cell r="H658" t="str">
            <v>Finalizado</v>
          </cell>
          <cell r="I658">
            <v>37435</v>
          </cell>
          <cell r="J658">
            <v>37648</v>
          </cell>
          <cell r="K658">
            <v>0</v>
          </cell>
          <cell r="L658">
            <v>256351.98</v>
          </cell>
          <cell r="M658">
            <v>167690.97</v>
          </cell>
          <cell r="O658">
            <v>106010.69</v>
          </cell>
          <cell r="P658">
            <v>424042.95</v>
          </cell>
        </row>
        <row r="659">
          <cell r="A659" t="str">
            <v>023870</v>
          </cell>
          <cell r="B659" t="str">
            <v>Língua - Distribuição</v>
          </cell>
          <cell r="C659" t="str">
            <v>TV Zero Produções Audiovisuais Ltda.</v>
          </cell>
          <cell r="D659" t="str">
            <v>Victor Lopes</v>
          </cell>
          <cell r="E659" t="str">
            <v>Longa-metragem</v>
          </cell>
          <cell r="F659" t="str">
            <v>Documentário</v>
          </cell>
          <cell r="G659" t="str">
            <v>Distribuição</v>
          </cell>
          <cell r="H659" t="str">
            <v>Finalizado</v>
          </cell>
          <cell r="I659">
            <v>37512</v>
          </cell>
          <cell r="J659" t="str">
            <v>Não Houve</v>
          </cell>
          <cell r="K659">
            <v>0</v>
          </cell>
          <cell r="L659">
            <v>180499</v>
          </cell>
          <cell r="M659">
            <v>0</v>
          </cell>
          <cell r="O659">
            <v>70431.47</v>
          </cell>
          <cell r="P659">
            <v>180499</v>
          </cell>
        </row>
        <row r="660">
          <cell r="A660" t="str">
            <v>024303</v>
          </cell>
          <cell r="B660" t="str">
            <v>O Dono do Mar Distribuição</v>
          </cell>
          <cell r="C660" t="str">
            <v>Planifilmes Produções Ltda. - ME</v>
          </cell>
          <cell r="D660" t="str">
            <v>Odorico Mendes</v>
          </cell>
          <cell r="E660" t="str">
            <v>Longa-metragem</v>
          </cell>
          <cell r="F660" t="str">
            <v>Ficção</v>
          </cell>
          <cell r="G660" t="str">
            <v>Distribuição</v>
          </cell>
          <cell r="H660" t="str">
            <v>Finalizado</v>
          </cell>
          <cell r="I660">
            <v>37541</v>
          </cell>
          <cell r="J660" t="str">
            <v>Não Houve</v>
          </cell>
          <cell r="K660">
            <v>0</v>
          </cell>
          <cell r="L660">
            <v>737105.66</v>
          </cell>
          <cell r="M660">
            <v>0</v>
          </cell>
          <cell r="O660">
            <v>38795.03</v>
          </cell>
          <cell r="P660">
            <v>737105.66</v>
          </cell>
        </row>
        <row r="661">
          <cell r="A661" t="str">
            <v>020003</v>
          </cell>
          <cell r="B661" t="str">
            <v>Lagoa Santa - Distribuição</v>
          </cell>
          <cell r="C661" t="str">
            <v>Grupo Novo de Cinema e TV. Ltda.</v>
          </cell>
          <cell r="D661" t="str">
            <v xml:space="preserve"> </v>
          </cell>
          <cell r="E661" t="str">
            <v>Longa-metragem</v>
          </cell>
          <cell r="F661" t="str">
            <v>Ficção</v>
          </cell>
          <cell r="G661" t="str">
            <v>Distribuição</v>
          </cell>
          <cell r="H661" t="str">
            <v>Em captação</v>
          </cell>
          <cell r="I661">
            <v>37541</v>
          </cell>
          <cell r="J661" t="str">
            <v>Não Houve</v>
          </cell>
          <cell r="K661">
            <v>0</v>
          </cell>
          <cell r="L661">
            <v>615344.62</v>
          </cell>
          <cell r="M661">
            <v>0</v>
          </cell>
          <cell r="O661">
            <v>32386.560000000001</v>
          </cell>
          <cell r="P661">
            <v>615344.62</v>
          </cell>
        </row>
        <row r="662">
          <cell r="A662" t="str">
            <v>024150</v>
          </cell>
          <cell r="B662" t="str">
            <v>A Cartomante Comercialização e Distribuição</v>
          </cell>
          <cell r="C662" t="str">
            <v>Wagner de Assis Produções Ltda.</v>
          </cell>
          <cell r="D662" t="str">
            <v>Wagner Assis e Pablo Uranga</v>
          </cell>
          <cell r="E662" t="str">
            <v>Longa-metragem</v>
          </cell>
          <cell r="F662" t="str">
            <v>Ficção</v>
          </cell>
          <cell r="G662" t="str">
            <v>Distribuição</v>
          </cell>
          <cell r="H662" t="str">
            <v>Finalizado</v>
          </cell>
          <cell r="I662">
            <v>37565</v>
          </cell>
          <cell r="J662" t="str">
            <v>Não Houve</v>
          </cell>
          <cell r="K662">
            <v>0</v>
          </cell>
          <cell r="L662">
            <v>500000</v>
          </cell>
          <cell r="M662">
            <v>0</v>
          </cell>
          <cell r="O662">
            <v>26316</v>
          </cell>
          <cell r="P662">
            <v>500000</v>
          </cell>
        </row>
        <row r="663">
          <cell r="A663" t="str">
            <v>020004</v>
          </cell>
          <cell r="B663" t="str">
            <v>Celeste e Estrela - Comercialização</v>
          </cell>
          <cell r="C663" t="str">
            <v>BPP Produções Audiovisuais Ltda.</v>
          </cell>
          <cell r="D663" t="str">
            <v>Betse de Paula</v>
          </cell>
          <cell r="E663" t="str">
            <v>Longa-metragem</v>
          </cell>
          <cell r="F663" t="str">
            <v>Ficção</v>
          </cell>
          <cell r="G663" t="str">
            <v>Distribuição</v>
          </cell>
          <cell r="H663" t="str">
            <v>Finalizado</v>
          </cell>
          <cell r="I663">
            <v>37620</v>
          </cell>
          <cell r="J663">
            <v>38131</v>
          </cell>
          <cell r="K663">
            <v>0</v>
          </cell>
          <cell r="L663">
            <v>340665.34</v>
          </cell>
          <cell r="M663">
            <v>0</v>
          </cell>
          <cell r="O663">
            <v>17929.75</v>
          </cell>
          <cell r="P663">
            <v>340665.34</v>
          </cell>
        </row>
        <row r="664">
          <cell r="A664" t="str">
            <v>024173</v>
          </cell>
          <cell r="B664" t="str">
            <v>1,99 - Um Supermercado que Vende palavras - Lançamento</v>
          </cell>
          <cell r="C664" t="str">
            <v>Um Minuto Marketing E Produções Culturais Ltda.</v>
          </cell>
          <cell r="D664" t="str">
            <v>Marcelo Masagão</v>
          </cell>
          <cell r="E664" t="str">
            <v>Longa-metragem</v>
          </cell>
          <cell r="F664" t="str">
            <v>Documentário</v>
          </cell>
          <cell r="G664" t="str">
            <v>Distribuição</v>
          </cell>
          <cell r="H664" t="str">
            <v>Finalizado</v>
          </cell>
          <cell r="I664">
            <v>37721</v>
          </cell>
          <cell r="J664" t="str">
            <v>Não Houve</v>
          </cell>
          <cell r="K664">
            <v>100000</v>
          </cell>
          <cell r="L664">
            <v>110000</v>
          </cell>
          <cell r="M664">
            <v>0</v>
          </cell>
          <cell r="O664">
            <v>15000</v>
          </cell>
          <cell r="P664">
            <v>210000</v>
          </cell>
        </row>
        <row r="665">
          <cell r="A665" t="str">
            <v>030150</v>
          </cell>
          <cell r="B665" t="str">
            <v>O RISCO EM CIRCUITO - PROJETO DE DISTRIBUIÇÃO</v>
          </cell>
          <cell r="C665" t="str">
            <v>Bang Bang Filmes e Produções Ltda.</v>
          </cell>
          <cell r="D665" t="str">
            <v xml:space="preserve"> </v>
          </cell>
          <cell r="E665" t="str">
            <v>Longa-metragem</v>
          </cell>
          <cell r="F665" t="str">
            <v>Documentário</v>
          </cell>
          <cell r="G665" t="str">
            <v>Distribuição</v>
          </cell>
          <cell r="H665" t="str">
            <v>Finalizado</v>
          </cell>
          <cell r="I665">
            <v>37909</v>
          </cell>
          <cell r="J665" t="str">
            <v>Não Houve</v>
          </cell>
          <cell r="K665">
            <v>0</v>
          </cell>
          <cell r="L665">
            <v>277447</v>
          </cell>
          <cell r="M665">
            <v>0</v>
          </cell>
          <cell r="O665">
            <v>14603.5</v>
          </cell>
          <cell r="P665">
            <v>277447</v>
          </cell>
        </row>
        <row r="666">
          <cell r="A666" t="str">
            <v>030362</v>
          </cell>
          <cell r="B666" t="str">
            <v xml:space="preserve"> A PESSOA É PARA O QUE NASCE (DISTRIBUIÇÃO)</v>
          </cell>
          <cell r="C666" t="str">
            <v>TV Zero Produções Audiovisuais Ltda.</v>
          </cell>
          <cell r="D666" t="str">
            <v>Roberto Berliner</v>
          </cell>
          <cell r="E666" t="str">
            <v xml:space="preserve"> </v>
          </cell>
          <cell r="G666" t="str">
            <v>Distribuição</v>
          </cell>
          <cell r="H666" t="str">
            <v>Finalizado</v>
          </cell>
          <cell r="I666">
            <v>37977</v>
          </cell>
          <cell r="J666">
            <v>38036</v>
          </cell>
          <cell r="K666">
            <v>70000</v>
          </cell>
          <cell r="L666">
            <v>0</v>
          </cell>
          <cell r="M666">
            <v>0</v>
          </cell>
          <cell r="O666">
            <v>12795</v>
          </cell>
          <cell r="P666">
            <v>70000</v>
          </cell>
        </row>
        <row r="667">
          <cell r="A667" t="str">
            <v>040064</v>
          </cell>
          <cell r="B667" t="str">
            <v>CABRA-CEGA - COMERCIALIZAÇÃO</v>
          </cell>
          <cell r="C667" t="str">
            <v>Olhar Imaginário Ltda.</v>
          </cell>
          <cell r="D667" t="str">
            <v>Toni Venturi</v>
          </cell>
          <cell r="E667" t="str">
            <v>Longa-metragem</v>
          </cell>
          <cell r="F667" t="str">
            <v>Ficção</v>
          </cell>
          <cell r="G667" t="str">
            <v>Distribuição</v>
          </cell>
          <cell r="H667" t="str">
            <v>Finalizado</v>
          </cell>
          <cell r="I667">
            <v>38127</v>
          </cell>
          <cell r="J667" t="str">
            <v>Não Houve</v>
          </cell>
          <cell r="K667">
            <v>0</v>
          </cell>
          <cell r="L667">
            <v>342000</v>
          </cell>
          <cell r="M667">
            <v>0</v>
          </cell>
          <cell r="O667">
            <v>18000</v>
          </cell>
          <cell r="P667">
            <v>342000</v>
          </cell>
        </row>
        <row r="668">
          <cell r="A668" t="str">
            <v>030133</v>
          </cell>
          <cell r="B668" t="str">
            <v>SAMBA CANÇÃO - LANÇAMENTO E OFICINAS DE PRODUÇÃO - COMERCIALIZAÇÃO.</v>
          </cell>
          <cell r="C668" t="str">
            <v>Filmegraph Ltda.</v>
          </cell>
          <cell r="D668" t="str">
            <v>Rafael Conde</v>
          </cell>
          <cell r="E668" t="str">
            <v>Longa-metragem</v>
          </cell>
          <cell r="F668" t="str">
            <v>Ficção</v>
          </cell>
          <cell r="G668" t="str">
            <v>Distribuição</v>
          </cell>
          <cell r="H668" t="str">
            <v>Em captação</v>
          </cell>
          <cell r="I668">
            <v>37853</v>
          </cell>
          <cell r="J668" t="str">
            <v>Não Houve</v>
          </cell>
          <cell r="K668">
            <v>0</v>
          </cell>
          <cell r="L668">
            <v>183295</v>
          </cell>
          <cell r="M668">
            <v>0</v>
          </cell>
          <cell r="O668">
            <v>9647.51</v>
          </cell>
          <cell r="P668">
            <v>183295</v>
          </cell>
        </row>
        <row r="669">
          <cell r="A669" t="str">
            <v>030358</v>
          </cell>
          <cell r="B669" t="str">
            <v>LÍNGUA - VIDAS EM PORTUGUÊS (II)</v>
          </cell>
          <cell r="C669" t="str">
            <v>Sambascope Produções Ltda.</v>
          </cell>
          <cell r="D669" t="str">
            <v>Victor Lopes</v>
          </cell>
          <cell r="E669" t="str">
            <v>Longa-metragem</v>
          </cell>
          <cell r="F669" t="str">
            <v>Documentário</v>
          </cell>
          <cell r="G669" t="str">
            <v>Distribuição</v>
          </cell>
          <cell r="H669" t="str">
            <v>Finalizado</v>
          </cell>
          <cell r="I669">
            <v>37977</v>
          </cell>
          <cell r="J669">
            <v>38012</v>
          </cell>
          <cell r="K669">
            <v>70000</v>
          </cell>
          <cell r="L669">
            <v>0</v>
          </cell>
          <cell r="M669">
            <v>0</v>
          </cell>
          <cell r="O669">
            <v>14123</v>
          </cell>
          <cell r="P669">
            <v>70000</v>
          </cell>
        </row>
        <row r="670">
          <cell r="A670" t="str">
            <v>040166</v>
          </cell>
          <cell r="B670" t="str">
            <v>1º MOSTRA DE CINEMA BRASILEIRO NO ORIENTE MÉDIO</v>
          </cell>
          <cell r="C670" t="str">
            <v>OLHAR FEMININO PRODUÇÕES Ltda. ME</v>
          </cell>
          <cell r="G670" t="str">
            <v>Festival/ Mostra</v>
          </cell>
          <cell r="H670" t="str">
            <v>Em captação</v>
          </cell>
          <cell r="I670">
            <v>38196</v>
          </cell>
          <cell r="J670" t="str">
            <v>Não Houve</v>
          </cell>
          <cell r="K670">
            <v>433130.04</v>
          </cell>
          <cell r="L670">
            <v>0</v>
          </cell>
          <cell r="M670">
            <v>0</v>
          </cell>
          <cell r="O670">
            <v>0</v>
          </cell>
          <cell r="P670">
            <v>433130.04</v>
          </cell>
        </row>
        <row r="671">
          <cell r="A671" t="str">
            <v>040123</v>
          </cell>
          <cell r="B671" t="str">
            <v>BRASIL PLURAL VII</v>
          </cell>
          <cell r="C671" t="str">
            <v>TAMBKE FILMES Ltda.</v>
          </cell>
          <cell r="G671" t="str">
            <v>Festival/ Mostra</v>
          </cell>
          <cell r="H671" t="str">
            <v>Em captação</v>
          </cell>
          <cell r="I671">
            <v>38203</v>
          </cell>
          <cell r="J671" t="str">
            <v>Não Houve</v>
          </cell>
          <cell r="K671">
            <v>480857.57</v>
          </cell>
          <cell r="L671">
            <v>0</v>
          </cell>
          <cell r="M671">
            <v>0</v>
          </cell>
          <cell r="O671">
            <v>0</v>
          </cell>
          <cell r="P671">
            <v>480857.57</v>
          </cell>
        </row>
        <row r="672">
          <cell r="A672" t="str">
            <v>040196</v>
          </cell>
          <cell r="B672" t="str">
            <v xml:space="preserve">7º FESTIVAL DO CINEMA BRASILEIRO DE PARIS </v>
          </cell>
          <cell r="C672" t="str">
            <v>VITE PRODUÇÕES Ltda.</v>
          </cell>
          <cell r="G672" t="str">
            <v>Festival/ Mostra</v>
          </cell>
          <cell r="H672" t="str">
            <v>Em captação</v>
          </cell>
          <cell r="I672">
            <v>38224</v>
          </cell>
          <cell r="J672" t="str">
            <v>Não Houve</v>
          </cell>
          <cell r="K672">
            <v>1175650.3600000001</v>
          </cell>
          <cell r="L672">
            <v>0</v>
          </cell>
          <cell r="M672">
            <v>0</v>
          </cell>
          <cell r="O672">
            <v>61876.33</v>
          </cell>
          <cell r="P672">
            <v>1175650.3600000001</v>
          </cell>
        </row>
        <row r="673">
          <cell r="A673" t="str">
            <v>040197</v>
          </cell>
          <cell r="B673" t="str">
            <v>SEMANA ITINERANTE DO CINEMA BRASILEIRO DE PARIS</v>
          </cell>
          <cell r="C673" t="str">
            <v>VITE PRODUÇÕES Ltda.</v>
          </cell>
          <cell r="G673" t="str">
            <v>Festival/ Mostra</v>
          </cell>
          <cell r="H673" t="str">
            <v>Em captação</v>
          </cell>
          <cell r="I673">
            <v>38224</v>
          </cell>
          <cell r="J673" t="str">
            <v>Não Houve</v>
          </cell>
          <cell r="K673">
            <v>413968.8</v>
          </cell>
          <cell r="L673">
            <v>0</v>
          </cell>
          <cell r="M673">
            <v>0</v>
          </cell>
          <cell r="O673">
            <v>21787.83</v>
          </cell>
          <cell r="P673">
            <v>413968.8</v>
          </cell>
        </row>
        <row r="674">
          <cell r="A674" t="str">
            <v>024108</v>
          </cell>
          <cell r="B674" t="str">
            <v>Festival de Cinema Brasileiro de Lisboa (1°)</v>
          </cell>
          <cell r="C674" t="str">
            <v>Afrodísia Flores Produções Artísticas Ltda.</v>
          </cell>
          <cell r="D674" t="str">
            <v xml:space="preserve"> </v>
          </cell>
          <cell r="E674" t="str">
            <v xml:space="preserve"> </v>
          </cell>
          <cell r="G674" t="str">
            <v>Festival/ Mostra</v>
          </cell>
          <cell r="H674" t="str">
            <v>Em captação</v>
          </cell>
          <cell r="I674">
            <v>37610</v>
          </cell>
          <cell r="J674" t="str">
            <v>Não Houve</v>
          </cell>
          <cell r="K674">
            <v>621137.64</v>
          </cell>
          <cell r="L674">
            <v>0</v>
          </cell>
          <cell r="M674">
            <v>0</v>
          </cell>
          <cell r="O674">
            <v>0</v>
          </cell>
          <cell r="P674">
            <v>621137.64</v>
          </cell>
        </row>
        <row r="675">
          <cell r="A675" t="str">
            <v>030022</v>
          </cell>
          <cell r="B675" t="str">
            <v>BRASIL  KINOFEST WIEN</v>
          </cell>
          <cell r="C675" t="str">
            <v>Dziady DMS Produção Cultural S/C Ltda.</v>
          </cell>
          <cell r="D675" t="str">
            <v xml:space="preserve"> </v>
          </cell>
          <cell r="E675" t="str">
            <v xml:space="preserve"> </v>
          </cell>
          <cell r="G675" t="str">
            <v>Festival/ Mostra</v>
          </cell>
          <cell r="H675" t="str">
            <v>Em captação</v>
          </cell>
          <cell r="I675">
            <v>37792</v>
          </cell>
          <cell r="J675" t="str">
            <v>Não Houve</v>
          </cell>
          <cell r="K675">
            <v>257170</v>
          </cell>
          <cell r="L675">
            <v>0</v>
          </cell>
          <cell r="M675">
            <v>0</v>
          </cell>
          <cell r="O675">
            <v>257170</v>
          </cell>
          <cell r="P675">
            <v>257170</v>
          </cell>
        </row>
        <row r="676">
          <cell r="A676" t="str">
            <v>024316</v>
          </cell>
          <cell r="B676" t="str">
            <v>Mostra de Cinema Brasil &amp; Argentina (I)</v>
          </cell>
          <cell r="C676" t="str">
            <v>Spectateur Comércio e Gerenciamento Ltda.</v>
          </cell>
          <cell r="D676" t="str">
            <v xml:space="preserve"> </v>
          </cell>
          <cell r="E676" t="str">
            <v xml:space="preserve"> </v>
          </cell>
          <cell r="G676" t="str">
            <v>Festival/ Mostra</v>
          </cell>
          <cell r="H676" t="str">
            <v>Em captação</v>
          </cell>
          <cell r="I676">
            <v>37911</v>
          </cell>
          <cell r="J676" t="str">
            <v>Não Houve</v>
          </cell>
          <cell r="K676">
            <v>384788</v>
          </cell>
          <cell r="L676">
            <v>0</v>
          </cell>
          <cell r="M676">
            <v>0</v>
          </cell>
          <cell r="O676">
            <v>20252</v>
          </cell>
          <cell r="P676">
            <v>384788</v>
          </cell>
        </row>
        <row r="677">
          <cell r="A677" t="str">
            <v>030250</v>
          </cell>
          <cell r="B677" t="str">
            <v>VI Festival do Cinema Braileiro de Paris</v>
          </cell>
          <cell r="C677" t="str">
            <v>VITE Produções Ltda.</v>
          </cell>
          <cell r="D677" t="str">
            <v xml:space="preserve"> </v>
          </cell>
          <cell r="E677" t="str">
            <v xml:space="preserve"> </v>
          </cell>
          <cell r="G677" t="str">
            <v>Festival/ Mostra</v>
          </cell>
          <cell r="H677" t="str">
            <v>Finalizado</v>
          </cell>
          <cell r="I677">
            <v>37928</v>
          </cell>
          <cell r="J677" t="str">
            <v>Não Houve</v>
          </cell>
          <cell r="K677">
            <v>935698.7</v>
          </cell>
          <cell r="L677">
            <v>0</v>
          </cell>
          <cell r="M677">
            <v>0</v>
          </cell>
          <cell r="O677">
            <v>49247.3</v>
          </cell>
          <cell r="P677">
            <v>935698.7</v>
          </cell>
        </row>
        <row r="678">
          <cell r="A678" t="str">
            <v>030324</v>
          </cell>
          <cell r="B678" t="str">
            <v>FESTIVAL ULTRAMARINO TIRANT GUARNICÊ DE CINEMA</v>
          </cell>
          <cell r="C678" t="str">
            <v>Bacuri Produções Ltda.</v>
          </cell>
          <cell r="D678" t="str">
            <v xml:space="preserve"> </v>
          </cell>
          <cell r="E678" t="str">
            <v xml:space="preserve"> </v>
          </cell>
          <cell r="G678" t="str">
            <v>Festival/ Mostra</v>
          </cell>
          <cell r="H678" t="str">
            <v>Em captação</v>
          </cell>
          <cell r="I678">
            <v>37959</v>
          </cell>
          <cell r="J678" t="str">
            <v>Não Houve</v>
          </cell>
          <cell r="K678">
            <v>790012.74</v>
          </cell>
          <cell r="L678">
            <v>0</v>
          </cell>
          <cell r="M678">
            <v>0</v>
          </cell>
          <cell r="O678">
            <v>41579.620000000003</v>
          </cell>
          <cell r="P678">
            <v>790012.74</v>
          </cell>
        </row>
        <row r="679">
          <cell r="A679" t="str">
            <v>030300</v>
          </cell>
          <cell r="B679" t="str">
            <v>2o Festival de Cinema Brasileiro de Nova York</v>
          </cell>
          <cell r="C679" t="str">
            <v>Inffinito Núcleo de Arte e Cultura</v>
          </cell>
          <cell r="D679" t="str">
            <v xml:space="preserve"> </v>
          </cell>
          <cell r="E679" t="str">
            <v xml:space="preserve"> </v>
          </cell>
          <cell r="G679" t="str">
            <v>Festival/ Mostra</v>
          </cell>
          <cell r="H679" t="str">
            <v>Em captação</v>
          </cell>
          <cell r="I679">
            <v>37966</v>
          </cell>
          <cell r="J679" t="str">
            <v>Não Houve</v>
          </cell>
          <cell r="K679">
            <v>468630.22</v>
          </cell>
          <cell r="L679">
            <v>0</v>
          </cell>
          <cell r="M679">
            <v>0</v>
          </cell>
          <cell r="O679">
            <v>28948.35</v>
          </cell>
          <cell r="P679">
            <v>468630.22</v>
          </cell>
        </row>
        <row r="680">
          <cell r="A680" t="str">
            <v>030299</v>
          </cell>
          <cell r="B680" t="str">
            <v>8o Festival de Cinema Brasileiro de Miami</v>
          </cell>
          <cell r="C680" t="str">
            <v>Inffinito Núcleo de Arte e Cultura</v>
          </cell>
          <cell r="D680" t="str">
            <v xml:space="preserve"> </v>
          </cell>
          <cell r="E680" t="str">
            <v xml:space="preserve"> </v>
          </cell>
          <cell r="G680" t="str">
            <v>Festival/ Mostra</v>
          </cell>
          <cell r="H680" t="str">
            <v>Finalizado</v>
          </cell>
          <cell r="I680">
            <v>37986</v>
          </cell>
          <cell r="J680">
            <v>38168</v>
          </cell>
          <cell r="K680">
            <v>656375.35</v>
          </cell>
          <cell r="L680">
            <v>0</v>
          </cell>
          <cell r="M680">
            <v>0</v>
          </cell>
          <cell r="O680">
            <v>34546.07</v>
          </cell>
          <cell r="P680">
            <v>656375.35</v>
          </cell>
        </row>
        <row r="681">
          <cell r="A681" t="str">
            <v>030013</v>
          </cell>
          <cell r="B681" t="str">
            <v>FESTIVAL DE CINEMA BRASILEIRO DE ROMA - É BRASIL</v>
          </cell>
          <cell r="C681" t="str">
            <v>Confeitaria de Cinema Comunicações Ltda.</v>
          </cell>
          <cell r="D681" t="str">
            <v xml:space="preserve"> </v>
          </cell>
          <cell r="E681" t="str">
            <v xml:space="preserve"> </v>
          </cell>
          <cell r="G681" t="str">
            <v>Festival/ Mostra</v>
          </cell>
          <cell r="H681" t="str">
            <v>Em captação</v>
          </cell>
          <cell r="I681">
            <v>37986</v>
          </cell>
          <cell r="J681" t="str">
            <v>Não Houve</v>
          </cell>
          <cell r="K681">
            <v>796220.6</v>
          </cell>
          <cell r="L681">
            <v>0</v>
          </cell>
          <cell r="M681">
            <v>0</v>
          </cell>
          <cell r="O681">
            <v>41906.35</v>
          </cell>
          <cell r="P681">
            <v>796220.6</v>
          </cell>
        </row>
        <row r="682">
          <cell r="A682" t="str">
            <v>040125</v>
          </cell>
          <cell r="B682" t="str">
            <v>RIO NA TELA</v>
          </cell>
          <cell r="C682" t="str">
            <v>LIBERDADE PRODUÇÕES Ltda.</v>
          </cell>
          <cell r="G682" t="str">
            <v xml:space="preserve">Infra-estrutura </v>
          </cell>
          <cell r="H682" t="str">
            <v>Em captação</v>
          </cell>
          <cell r="I682">
            <v>38196</v>
          </cell>
          <cell r="J682" t="str">
            <v>Não Houve</v>
          </cell>
          <cell r="K682">
            <v>0</v>
          </cell>
          <cell r="L682">
            <v>2609330.7999999998</v>
          </cell>
          <cell r="M682">
            <v>0</v>
          </cell>
          <cell r="O682">
            <v>137333.20000000001</v>
          </cell>
          <cell r="P682">
            <v>2609330.7999999998</v>
          </cell>
        </row>
        <row r="683">
          <cell r="A683">
            <v>984920</v>
          </cell>
          <cell r="B683" t="str">
            <v>Escola Darcy Ribeiro</v>
          </cell>
          <cell r="C683" t="str">
            <v>Empresa Brasileira de Correios e Telégrafos</v>
          </cell>
          <cell r="D683" t="str">
            <v xml:space="preserve"> </v>
          </cell>
          <cell r="E683" t="str">
            <v xml:space="preserve"> </v>
          </cell>
          <cell r="G683" t="str">
            <v xml:space="preserve">Infra-estrutura </v>
          </cell>
          <cell r="H683" t="str">
            <v>Em execução</v>
          </cell>
          <cell r="I683">
            <v>35999</v>
          </cell>
          <cell r="J683" t="str">
            <v>Não Houve</v>
          </cell>
          <cell r="K683">
            <v>2520000</v>
          </cell>
          <cell r="L683">
            <v>0</v>
          </cell>
          <cell r="M683">
            <v>0</v>
          </cell>
          <cell r="O683">
            <v>0</v>
          </cell>
          <cell r="P683">
            <v>2520000</v>
          </cell>
        </row>
        <row r="684">
          <cell r="A684" t="str">
            <v>023826</v>
          </cell>
          <cell r="B684" t="str">
            <v xml:space="preserve">Camera 16 mm TV Zero </v>
          </cell>
          <cell r="C684" t="str">
            <v>TV Zero Produções Audiovisuais Ltda.</v>
          </cell>
          <cell r="D684" t="str">
            <v xml:space="preserve"> </v>
          </cell>
          <cell r="E684" t="str">
            <v xml:space="preserve"> </v>
          </cell>
          <cell r="G684" t="str">
            <v xml:space="preserve">Infra-estrutura </v>
          </cell>
          <cell r="H684" t="str">
            <v>Em captação</v>
          </cell>
          <cell r="I684">
            <v>37526</v>
          </cell>
          <cell r="J684" t="str">
            <v>Não Houve</v>
          </cell>
          <cell r="K684">
            <v>0</v>
          </cell>
          <cell r="L684">
            <v>376959.23</v>
          </cell>
          <cell r="M684">
            <v>0</v>
          </cell>
          <cell r="O684">
            <v>94239.81</v>
          </cell>
          <cell r="P684">
            <v>376959.23</v>
          </cell>
        </row>
        <row r="685">
          <cell r="A685" t="str">
            <v>030375</v>
          </cell>
          <cell r="B685" t="str">
            <v>Estúdio de ruídos de salas</v>
          </cell>
          <cell r="C685" t="str">
            <v>Effects Filmes Ltda.</v>
          </cell>
          <cell r="D685" t="str">
            <v>Mirian Biderman</v>
          </cell>
          <cell r="E685" t="str">
            <v xml:space="preserve"> </v>
          </cell>
          <cell r="G685" t="str">
            <v xml:space="preserve">Infra-estrutura </v>
          </cell>
          <cell r="H685" t="str">
            <v>Em captação</v>
          </cell>
          <cell r="I685">
            <v>38099</v>
          </cell>
          <cell r="J685" t="str">
            <v>Não Houve</v>
          </cell>
          <cell r="K685">
            <v>0</v>
          </cell>
          <cell r="L685">
            <v>830358.46</v>
          </cell>
          <cell r="M685">
            <v>0</v>
          </cell>
          <cell r="O685">
            <v>43703.07</v>
          </cell>
          <cell r="P685">
            <v>830358.46</v>
          </cell>
        </row>
        <row r="686">
          <cell r="A686" t="str">
            <v>030352</v>
          </cell>
          <cell r="B686" t="str">
            <v xml:space="preserve">SONS DO BRASIL </v>
          </cell>
          <cell r="C686" t="str">
            <v>CATALISADORA AUDIO VISUAL LTDA.</v>
          </cell>
          <cell r="D686">
            <v>0</v>
          </cell>
          <cell r="J686" t="str">
            <v>Não Houve</v>
          </cell>
        </row>
        <row r="687">
          <cell r="A687" t="str">
            <v>040233</v>
          </cell>
          <cell r="B687" t="str">
            <v>ENQUANTO VOCÊ NÃO VEM</v>
          </cell>
          <cell r="C687" t="str">
            <v>SARDINHA PRODUÇÕES ARTÍSTICAS Ltda.</v>
          </cell>
          <cell r="D687">
            <v>0</v>
          </cell>
          <cell r="J687" t="str">
            <v>Não Houve</v>
          </cell>
        </row>
        <row r="688">
          <cell r="A688" t="str">
            <v>040179</v>
          </cell>
          <cell r="B688" t="str">
            <v xml:space="preserve">SWEET DREAMS CINDERELA </v>
          </cell>
          <cell r="C688" t="str">
            <v>ATC ENTRETENIMENTOS Ltda.</v>
          </cell>
          <cell r="D688" t="str">
            <v>Paula da Silva Gordo de Albuquerque Cavalcanti</v>
          </cell>
          <cell r="J688" t="str">
            <v>Não Houve</v>
          </cell>
        </row>
        <row r="689">
          <cell r="A689" t="str">
            <v>040219</v>
          </cell>
          <cell r="B689" t="str">
            <v xml:space="preserve">7X BOSSA NOVA </v>
          </cell>
          <cell r="C689" t="str">
            <v>Giros Produções Ltda.</v>
          </cell>
          <cell r="D689" t="str">
            <v>Halder Catunda Gomes</v>
          </cell>
          <cell r="J689" t="str">
            <v>Não Houve</v>
          </cell>
        </row>
        <row r="690">
          <cell r="A690" t="str">
            <v>040245</v>
          </cell>
          <cell r="B690" t="str">
            <v>PATRULHA NICK 2004 - 2º SEMESTRE</v>
          </cell>
          <cell r="C690" t="str">
            <v>RPJ PRODUTORES ASSOCIADOS 1500 Ltda.</v>
          </cell>
          <cell r="D690" t="str">
            <v>Jose Belisario</v>
          </cell>
          <cell r="J690" t="str">
            <v>Não Houve</v>
          </cell>
        </row>
        <row r="691">
          <cell r="A691" t="str">
            <v>040107</v>
          </cell>
          <cell r="B691" t="str">
            <v>CORPO BRASIL II</v>
          </cell>
          <cell r="C691" t="str">
            <v>FILMES DO EQUADOR Ltda.</v>
          </cell>
          <cell r="D691" t="str">
            <v>Patrick Siaretta</v>
          </cell>
          <cell r="J691" t="str">
            <v>Não Houve</v>
          </cell>
        </row>
        <row r="692">
          <cell r="A692" t="str">
            <v>040239</v>
          </cell>
          <cell r="B692" t="str">
            <v>BELEZA ARTIFICIAL</v>
          </cell>
          <cell r="C692" t="str">
            <v>RPJ PRODUTORES ASSOCIADOS 1500 Ltda.</v>
          </cell>
          <cell r="D692" t="str">
            <v>Luiz Carlos Barreto</v>
          </cell>
          <cell r="J692" t="str">
            <v>Não Houve</v>
          </cell>
        </row>
        <row r="693">
          <cell r="A693" t="str">
            <v>040182</v>
          </cell>
          <cell r="B693" t="str">
            <v>ALTO JURUÁ</v>
          </cell>
          <cell r="C693" t="str">
            <v>EXEMPLUS COMUNICAÇÃO E MARKETING Ltda.</v>
          </cell>
          <cell r="D693" t="str">
            <v>Patrick Siaretta</v>
          </cell>
          <cell r="J693" t="str">
            <v>Não Houve</v>
          </cell>
        </row>
        <row r="694">
          <cell r="A694" t="str">
            <v>040244</v>
          </cell>
          <cell r="B694" t="str">
            <v>MEU NOME NÃO É JONHY - PRODUÇÃO</v>
          </cell>
          <cell r="C694" t="str">
            <v>ATITUDE PRODUÇÕES E EMPREENDIMENTOS Ltda.</v>
          </cell>
          <cell r="D694" t="str">
            <v>Eduardo Rocha Silva Neto</v>
          </cell>
          <cell r="J694" t="str">
            <v>Não Houve</v>
          </cell>
        </row>
        <row r="695">
          <cell r="A695" t="str">
            <v>040115</v>
          </cell>
          <cell r="B695" t="str">
            <v xml:space="preserve">CONEXÃO XERÉM </v>
          </cell>
          <cell r="C695" t="str">
            <v>LUZ E IMAGINAÇÃO EDITORA E PRODUTORA Ltda.</v>
          </cell>
          <cell r="D695">
            <v>0</v>
          </cell>
          <cell r="J695" t="str">
            <v>Não Houve</v>
          </cell>
        </row>
        <row r="696">
          <cell r="A696" t="str">
            <v>040238</v>
          </cell>
          <cell r="B696" t="str">
            <v xml:space="preserve">BOPE </v>
          </cell>
          <cell r="C696" t="str">
            <v>ZAZEN PRODUÇÕES AUDIOVISUAIS Ltda.</v>
          </cell>
          <cell r="D696">
            <v>0</v>
          </cell>
          <cell r="J696" t="str">
            <v>Não Houve</v>
          </cell>
        </row>
        <row r="697">
          <cell r="A697" t="str">
            <v>040155</v>
          </cell>
          <cell r="B697" t="str">
            <v>UNIVERSO PANTANAL</v>
          </cell>
          <cell r="C697" t="str">
            <v>M T OKAMURA SERVIÇOS</v>
          </cell>
          <cell r="D697" t="str">
            <v>José Padilha</v>
          </cell>
          <cell r="J697" t="str">
            <v>Não Houve</v>
          </cell>
        </row>
        <row r="698">
          <cell r="A698" t="str">
            <v xml:space="preserve">040111 </v>
          </cell>
          <cell r="B698" t="str">
            <v>A ILHA DOS ESCRAVOS</v>
          </cell>
          <cell r="C698" t="str">
            <v>MEIOS DE PRODUÇÃO E COMUNICAÇÃO Ltda.</v>
          </cell>
          <cell r="D698" t="str">
            <v>Marcelo Tadashi Okamura</v>
          </cell>
          <cell r="J698" t="str">
            <v>Não Houve</v>
          </cell>
        </row>
        <row r="699">
          <cell r="A699" t="str">
            <v>040241</v>
          </cell>
          <cell r="B699" t="str">
            <v xml:space="preserve">A ALMA DO OSSO - FINALIZAÇÃO </v>
          </cell>
          <cell r="C699" t="str">
            <v>CINCO EM PONTO Ltda. ME</v>
          </cell>
          <cell r="D699" t="e">
            <v>#N/A</v>
          </cell>
          <cell r="J699" t="str">
            <v>Não Houve</v>
          </cell>
        </row>
        <row r="700">
          <cell r="A700" t="str">
            <v>040156</v>
          </cell>
          <cell r="B700" t="str">
            <v xml:space="preserve">SEGURANÇA NACIONAL </v>
          </cell>
          <cell r="C700" t="str">
            <v>ROBERTO CARMINATI PRODUÇÕES Ltda. ME</v>
          </cell>
          <cell r="D700" t="str">
            <v>Beto Magalhães</v>
          </cell>
          <cell r="J700" t="str">
            <v>Não Houve</v>
          </cell>
        </row>
        <row r="701">
          <cell r="A701" t="str">
            <v>040234</v>
          </cell>
          <cell r="B701" t="str">
            <v>EM POUCAS PALAVRAS : CASTELLLO</v>
          </cell>
          <cell r="C701" t="str">
            <v>ANTONIOLI &amp; AMADO PRODUÇOES ARTÍSTICAS Ltda.</v>
          </cell>
          <cell r="D701" t="str">
            <v>Roberto Carminati</v>
          </cell>
          <cell r="J701" t="str">
            <v>Não Houve</v>
          </cell>
        </row>
        <row r="702">
          <cell r="A702" t="str">
            <v>040149</v>
          </cell>
          <cell r="B702" t="str">
            <v>GAROTAS DA CAPA - A SÉRIE</v>
          </cell>
          <cell r="C702" t="str">
            <v>DALTROZO PRODUÇÕES Ltda.</v>
          </cell>
          <cell r="D702" t="str">
            <v>Suzana Amado</v>
          </cell>
          <cell r="J702" t="str">
            <v>Não Houve</v>
          </cell>
        </row>
        <row r="703">
          <cell r="A703" t="str">
            <v>040225</v>
          </cell>
          <cell r="B703" t="str">
            <v>DANÇAS BRASILEIRAS - 2º ETAPA</v>
          </cell>
          <cell r="C703" t="str">
            <v>Giros Produções Ltda.</v>
          </cell>
          <cell r="D703" t="str">
            <v>Luiz Henrique Daltrozo</v>
          </cell>
          <cell r="J703" t="str">
            <v>Não Houve</v>
          </cell>
        </row>
        <row r="704">
          <cell r="A704" t="str">
            <v>040186</v>
          </cell>
          <cell r="B704" t="str">
            <v>ZÉ</v>
          </cell>
          <cell r="C704" t="str">
            <v>Grupo Novo de Cinema e TV Ltda.</v>
          </cell>
          <cell r="D704" t="str">
            <v>José Belisario Cabo Penna Franca</v>
          </cell>
          <cell r="J704" t="str">
            <v>Não Houve</v>
          </cell>
        </row>
        <row r="705">
          <cell r="A705" t="str">
            <v>040265</v>
          </cell>
          <cell r="B705" t="str">
            <v>TODOS OS SANTOS</v>
          </cell>
          <cell r="C705" t="str">
            <v>WG7 AGENCIAMENTO E PRODUÇÕES S/C Ltda.</v>
          </cell>
          <cell r="D705" t="str">
            <v>Tarcísio Teixeira Vidigal</v>
          </cell>
          <cell r="J705" t="str">
            <v>Não Houve</v>
          </cell>
        </row>
        <row r="706">
          <cell r="A706" t="str">
            <v>040129</v>
          </cell>
          <cell r="B706" t="str">
            <v>1º FESTIVAL DE CINEMA EUROPEU  E LATINO-AMERICANO 2005</v>
          </cell>
          <cell r="C706" t="str">
            <v>ICEM - INSTITUTO CULTURAL EM MOVIMENTO</v>
          </cell>
          <cell r="D706" t="str">
            <v>Gilberto Baroni Filho</v>
          </cell>
          <cell r="J706" t="str">
            <v>Não Houve</v>
          </cell>
        </row>
        <row r="707">
          <cell r="A707" t="str">
            <v>040040</v>
          </cell>
          <cell r="B707" t="str">
            <v>RONDON - O GRANDE CHEFE</v>
          </cell>
          <cell r="C707" t="str">
            <v>RONDON PRODUÇÕES DE FILMES Ltda.</v>
          </cell>
          <cell r="D707" t="str">
            <v>Alberto Graça</v>
          </cell>
          <cell r="J707" t="str">
            <v>Não Houve</v>
          </cell>
        </row>
        <row r="708">
          <cell r="A708" t="str">
            <v>040107</v>
          </cell>
          <cell r="B708" t="str">
            <v>CORPO BRASIL II</v>
          </cell>
          <cell r="C708" t="str">
            <v>FILMES DO EQUADOR Ltda.</v>
          </cell>
          <cell r="D708">
            <v>0</v>
          </cell>
          <cell r="J708" t="str">
            <v>Não Houve</v>
          </cell>
        </row>
        <row r="709">
          <cell r="A709" t="str">
            <v>040250</v>
          </cell>
          <cell r="B709" t="str">
            <v xml:space="preserve">POLAROIDES URBANAS - O FILME </v>
          </cell>
          <cell r="C709" t="str">
            <v>FILMES DO EQUADOR Ltda.</v>
          </cell>
          <cell r="D709" t="str">
            <v>Luiz Carlos Barreto</v>
          </cell>
          <cell r="J709" t="str">
            <v>Não Houve</v>
          </cell>
        </row>
        <row r="710">
          <cell r="A710" t="str">
            <v>040224</v>
          </cell>
          <cell r="B710" t="str">
            <v xml:space="preserve">SE EU FOSSE VOCÊ </v>
          </cell>
          <cell r="C710" t="str">
            <v>Total Entertainment Ltda.</v>
          </cell>
          <cell r="D710">
            <v>0</v>
          </cell>
          <cell r="J710" t="str">
            <v>Não Houve</v>
          </cell>
        </row>
        <row r="711">
          <cell r="A711" t="str">
            <v>040251</v>
          </cell>
          <cell r="B711" t="str">
            <v>IMPERATRIZ DO CARNAVAL - COMERCIALIZAÇÃO</v>
          </cell>
          <cell r="C711" t="str">
            <v>CATALISADORA AUDIO VISUAL LTDA.</v>
          </cell>
          <cell r="D711" t="str">
            <v>Iafa Britz</v>
          </cell>
          <cell r="J711" t="str">
            <v>Não Houve</v>
          </cell>
        </row>
        <row r="712">
          <cell r="A712" t="str">
            <v>040273</v>
          </cell>
          <cell r="B712" t="str">
            <v>NICOLAS DURAND DE VILLEGAGNON: VICE REI DO BRASIL</v>
          </cell>
          <cell r="C712" t="str">
            <v>STUDIO UNO PRODUÇÕES ARTÍSTICAS Ltda.</v>
          </cell>
          <cell r="D712" t="str">
            <v>Luiz Fernando Schultz</v>
          </cell>
          <cell r="J712" t="str">
            <v>Não Houve</v>
          </cell>
        </row>
        <row r="713">
          <cell r="A713" t="str">
            <v>040247</v>
          </cell>
          <cell r="B713" t="str">
            <v>O BRASIL DOS TROPEIROS</v>
          </cell>
          <cell r="C713" t="str">
            <v>PAULO A. S. RUFINO</v>
          </cell>
          <cell r="D713" t="str">
            <v>Bruno Stroppiana</v>
          </cell>
          <cell r="J713" t="str">
            <v>Não Houve</v>
          </cell>
        </row>
        <row r="714">
          <cell r="A714" t="str">
            <v>040286</v>
          </cell>
          <cell r="B714" t="str">
            <v>MOROU?</v>
          </cell>
          <cell r="C714" t="str">
            <v>E.S. COMUNICAÇÃO Ltda.</v>
          </cell>
          <cell r="D714" t="str">
            <v>Paulo Rufino</v>
          </cell>
          <cell r="J714" t="str">
            <v>Não Houve</v>
          </cell>
        </row>
        <row r="715">
          <cell r="A715" t="str">
            <v>040212</v>
          </cell>
          <cell r="B715" t="str">
            <v>EMBRACINE - CASAPARK 1</v>
          </cell>
          <cell r="C715" t="str">
            <v xml:space="preserve">EMBRACINE ENTRETENIMENTO S/A </v>
          </cell>
          <cell r="D715" t="str">
            <v>Elizeu Ewald</v>
          </cell>
          <cell r="J715" t="str">
            <v>Não Houve</v>
          </cell>
        </row>
        <row r="716">
          <cell r="A716" t="str">
            <v>040213</v>
          </cell>
          <cell r="B716" t="str">
            <v>EMBRACINE - CASAPARK 2</v>
          </cell>
          <cell r="C716" t="str">
            <v xml:space="preserve">EMBRACINE ENTRETENIMENTO S/A </v>
          </cell>
          <cell r="D716" t="str">
            <v>Pedro Tércio Olivotti</v>
          </cell>
          <cell r="J716" t="str">
            <v>Não Houve</v>
          </cell>
        </row>
        <row r="717">
          <cell r="A717" t="str">
            <v>040207</v>
          </cell>
          <cell r="B717" t="str">
            <v>EMBRACINE - CASAPARK 3</v>
          </cell>
          <cell r="C717" t="str">
            <v xml:space="preserve">EMBRACINE ENTRETENIMENTO S/A </v>
          </cell>
          <cell r="D717" t="str">
            <v>Pedro Tércio Olivotti</v>
          </cell>
          <cell r="J717" t="str">
            <v>Não Houve</v>
          </cell>
        </row>
        <row r="718">
          <cell r="A718" t="str">
            <v>040207</v>
          </cell>
          <cell r="B718" t="str">
            <v>EMBRACINE - DIGITAL 1</v>
          </cell>
          <cell r="C718" t="str">
            <v xml:space="preserve">EMBRACINE ENTRETENIMENTO S/A </v>
          </cell>
          <cell r="D718" t="str">
            <v>Pedro Tércio Olivotti</v>
          </cell>
          <cell r="J718" t="str">
            <v>Não Houve</v>
          </cell>
        </row>
        <row r="719">
          <cell r="A719" t="str">
            <v>040208</v>
          </cell>
          <cell r="B719" t="str">
            <v>EMBRACINE - DIGITAL 2</v>
          </cell>
          <cell r="C719" t="str">
            <v xml:space="preserve">EMBRACINE ENTRETENIMENTO S/A </v>
          </cell>
          <cell r="D719" t="str">
            <v>Pedro Tércio Olivotti</v>
          </cell>
          <cell r="J719" t="str">
            <v>Não Houve</v>
          </cell>
        </row>
        <row r="720">
          <cell r="A720" t="str">
            <v>040210</v>
          </cell>
          <cell r="B720" t="str">
            <v>EMBRACINE - PARAGEM 1</v>
          </cell>
          <cell r="C720" t="str">
            <v xml:space="preserve">EMBRACINE ENTRETENIMENTO S/A </v>
          </cell>
          <cell r="D720" t="str">
            <v>Pedro Tércio Olivotti</v>
          </cell>
          <cell r="J720" t="str">
            <v>Não Houve</v>
          </cell>
        </row>
        <row r="721">
          <cell r="A721" t="str">
            <v>040211</v>
          </cell>
          <cell r="B721" t="str">
            <v>EMBRACINE - PARAGEM 2</v>
          </cell>
          <cell r="C721" t="str">
            <v xml:space="preserve">EMBRACINE ENTRETENIMENTO S/A </v>
          </cell>
          <cell r="D721" t="str">
            <v>Pedro Tércio Olivotti</v>
          </cell>
          <cell r="J721" t="str">
            <v>Não Houve</v>
          </cell>
        </row>
        <row r="722">
          <cell r="A722" t="str">
            <v>040280</v>
          </cell>
          <cell r="B722" t="str">
            <v xml:space="preserve">PONTO FINAL </v>
          </cell>
          <cell r="C722" t="str">
            <v>M.T. FILMES Ltda.</v>
          </cell>
          <cell r="D722" t="str">
            <v>Pedro Tércio Olivotti</v>
          </cell>
          <cell r="J722" t="str">
            <v>Não Houve</v>
          </cell>
        </row>
        <row r="723">
          <cell r="A723" t="str">
            <v>040232</v>
          </cell>
          <cell r="B723" t="str">
            <v xml:space="preserve">COISA DE MULHER  </v>
          </cell>
          <cell r="C723" t="str">
            <v>Diler &amp; Associados Ltda.</v>
          </cell>
          <cell r="D723" t="str">
            <v>Marcelo Taranto</v>
          </cell>
          <cell r="J723" t="str">
            <v>Não Houve</v>
          </cell>
        </row>
        <row r="724">
          <cell r="A724" t="str">
            <v>040236</v>
          </cell>
          <cell r="B724" t="str">
            <v>DIDIZINHO, SEIS CRIANÇAS E UM BEBÊ</v>
          </cell>
          <cell r="C724" t="str">
            <v>Diler &amp; Associados Ltda.</v>
          </cell>
          <cell r="D724" t="str">
            <v>Diler Trindade</v>
          </cell>
          <cell r="J724" t="str">
            <v>Não Houve</v>
          </cell>
        </row>
        <row r="725">
          <cell r="A725" t="str">
            <v>040267</v>
          </cell>
          <cell r="B725" t="str">
            <v xml:space="preserve">UNIÃO FRATERNA </v>
          </cell>
          <cell r="C725" t="str">
            <v>BURITI  FILMES Ltda.</v>
          </cell>
          <cell r="D725" t="str">
            <v>Diler Trindade</v>
          </cell>
          <cell r="J725" t="str">
            <v>Não Houve</v>
          </cell>
        </row>
        <row r="726">
          <cell r="A726" t="str">
            <v>040288</v>
          </cell>
          <cell r="B726" t="str">
            <v>TAINÁ 3 - NA SELVA DA CIDADE</v>
          </cell>
          <cell r="C726" t="str">
            <v>SINCROCINE PRODUÇÕES CINEMATOGRÁFICAS LTDA.</v>
          </cell>
          <cell r="D726" t="str">
            <v>Lais Bodanzky</v>
          </cell>
          <cell r="J726" t="str">
            <v>Não Houve</v>
          </cell>
        </row>
        <row r="727">
          <cell r="A727" t="str">
            <v>040307</v>
          </cell>
          <cell r="B727" t="str">
            <v xml:space="preserve">DE CORPO E ALMA </v>
          </cell>
          <cell r="C727" t="str">
            <v>BRÁS FILMES Ltda.</v>
          </cell>
          <cell r="D727" t="str">
            <v>Pedro Carlos Rovai</v>
          </cell>
          <cell r="J727" t="str">
            <v>Não Houve</v>
          </cell>
        </row>
        <row r="728">
          <cell r="A728" t="str">
            <v>040290</v>
          </cell>
          <cell r="B728" t="str">
            <v>A VIA LÁCTEA</v>
          </cell>
          <cell r="C728" t="str">
            <v>ZOI FILMES Ltda.</v>
          </cell>
          <cell r="D728" t="str">
            <v>André Klotzel</v>
          </cell>
          <cell r="J728" t="str">
            <v>Não Houve</v>
          </cell>
        </row>
        <row r="729">
          <cell r="A729" t="str">
            <v>040162</v>
          </cell>
          <cell r="B729" t="str">
            <v>GAROTO CÓSMICO</v>
          </cell>
          <cell r="C729" t="str">
            <v>ALE ABREU PRODUÇÕES S/C Ltda.</v>
          </cell>
          <cell r="D729" t="str">
            <v>Axel Cobelo Weisz</v>
          </cell>
          <cell r="J729" t="str">
            <v>Não Houve</v>
          </cell>
        </row>
        <row r="730">
          <cell r="A730" t="str">
            <v>040306</v>
          </cell>
          <cell r="B730" t="str">
            <v>É PROIBIDO  FUMAR</v>
          </cell>
          <cell r="C730" t="str">
            <v>ÁFRICA FILMES S/C Ltda.</v>
          </cell>
          <cell r="D730" t="str">
            <v>Alexandre C. de Abreu</v>
          </cell>
          <cell r="J730" t="str">
            <v>Não Houve</v>
          </cell>
        </row>
        <row r="731">
          <cell r="A731" t="str">
            <v>040256</v>
          </cell>
          <cell r="B731" t="str">
            <v>SUPERSUB</v>
          </cell>
          <cell r="C731" t="str">
            <v>PRODUÇÃO DIGITAL REALIZAÇÕES CINEMATOGRÁFICAS Ltda.</v>
          </cell>
          <cell r="D731" t="str">
            <v>Anna Muylaert</v>
          </cell>
          <cell r="J731" t="str">
            <v>Não Houve</v>
          </cell>
        </row>
        <row r="732">
          <cell r="A732" t="str">
            <v>040243</v>
          </cell>
          <cell r="B732" t="str">
            <v>CERTIDÃO DE NASCIMENTO; COMO NASCEU O BRASIL- A CARTA DE PERO VAZ DE CAMINHA- O FILME</v>
          </cell>
          <cell r="C732" t="str">
            <v>SAGRES PRODUÇÃO E DISTRIBUIÇÃO DE AUDIOVISUAIS Ltda.</v>
          </cell>
          <cell r="D732" t="str">
            <v>Otávio Escobar</v>
          </cell>
          <cell r="J732" t="str">
            <v>Não Houve</v>
          </cell>
        </row>
        <row r="733">
          <cell r="A733" t="str">
            <v>040231</v>
          </cell>
          <cell r="B733" t="str">
            <v>PALAVRA-CHAVE</v>
          </cell>
          <cell r="C733" t="str">
            <v>ATMOSFERA CINEMA E TELEVISÃO Ltda.</v>
          </cell>
          <cell r="D733" t="str">
            <v>Roberto Faria Mendes</v>
          </cell>
          <cell r="J733" t="str">
            <v>Não Houve</v>
          </cell>
        </row>
        <row r="734">
          <cell r="A734" t="str">
            <v>040287</v>
          </cell>
          <cell r="B734" t="str">
            <v>CÂMERA, CLOSE!</v>
          </cell>
          <cell r="C734">
            <v>1</v>
          </cell>
          <cell r="D734" t="str">
            <v>André Alves Martirani</v>
          </cell>
          <cell r="J734" t="str">
            <v>Não Houve</v>
          </cell>
        </row>
        <row r="735">
          <cell r="A735" t="str">
            <v>040303</v>
          </cell>
          <cell r="B735" t="str">
            <v>ESTRADA REAL DA CACHAÇA</v>
          </cell>
          <cell r="C735" t="str">
            <v>GRUPO NOVO DE CINEMA E TV</v>
          </cell>
          <cell r="D735" t="str">
            <v>Susanna Lira</v>
          </cell>
          <cell r="J735" t="str">
            <v>Não Houve</v>
          </cell>
        </row>
        <row r="736">
          <cell r="A736" t="str">
            <v>040227</v>
          </cell>
          <cell r="B736" t="str">
            <v>A PRIMEIRA VEZ DE PRISCILA</v>
          </cell>
          <cell r="C736" t="str">
            <v>Raccord Produções Artísticas e Cinematográficas Ltda.</v>
          </cell>
          <cell r="D736" t="str">
            <v>Tarcísio Teixeira Vidigal</v>
          </cell>
          <cell r="J736" t="str">
            <v>Não Houve</v>
          </cell>
        </row>
        <row r="737">
          <cell r="A737" t="str">
            <v>040229</v>
          </cell>
          <cell r="B737" t="str">
            <v>O PACTO DAS TRÊS SENHORAS - O FILME</v>
          </cell>
          <cell r="C737" t="str">
            <v>Raccord Produções Artísticas e Cinematográficas Ltda.</v>
          </cell>
          <cell r="D737" t="str">
            <v>Iracema Supeleto</v>
          </cell>
          <cell r="J737" t="str">
            <v>Não Houve</v>
          </cell>
        </row>
        <row r="738">
          <cell r="A738" t="str">
            <v>040314</v>
          </cell>
          <cell r="B738" t="str">
            <v>CASA DE PEDRA</v>
          </cell>
          <cell r="C738" t="str">
            <v>TV ZERO PRODUÇÕES AUDIOVISUAIS Ltda.</v>
          </cell>
          <cell r="D738" t="str">
            <v>Iracema Supeleto</v>
          </cell>
          <cell r="J738" t="str">
            <v>Não Houve</v>
          </cell>
        </row>
        <row r="739">
          <cell r="A739" t="str">
            <v>040252</v>
          </cell>
          <cell r="B739" t="str">
            <v>SÃO PAULO, A SINFONIA DA METRÓPOLE-COMERCIALIZAÇÃO</v>
          </cell>
          <cell r="C739" t="str">
            <v>CATALISADORA AUDIO VISUAL LTDA.</v>
          </cell>
          <cell r="D739">
            <v>0</v>
          </cell>
          <cell r="J739" t="str">
            <v>Não Houve</v>
          </cell>
        </row>
        <row r="740">
          <cell r="A740" t="str">
            <v>040264</v>
          </cell>
          <cell r="B740" t="str">
            <v>HELENO - O HOMEM QUE CHUTAVA COM A CABEÇA</v>
          </cell>
          <cell r="C740" t="str">
            <v xml:space="preserve">GC COMÉRCIO E SERVIÇOS DE CRIAÇÃO E PRODUÇÃO DE OBRAS COM DIREITO AUTORAL Ltda.  </v>
          </cell>
          <cell r="D740">
            <v>0</v>
          </cell>
          <cell r="J740" t="str">
            <v>Não Houve</v>
          </cell>
        </row>
        <row r="741">
          <cell r="A741" t="str">
            <v>040215</v>
          </cell>
          <cell r="B741" t="str">
            <v>MINHOCÃO, ARQUITETURA DA CRUELDADE- A HISTÓRIA DO ELEVADO COSTA E SILVA</v>
          </cell>
          <cell r="C741" t="str">
            <v>PYXIS EDITORIAL E COMUNICAÇÃO Ltda.</v>
          </cell>
          <cell r="D741" t="str">
            <v>Marcelo Doria Alves de Araújo</v>
          </cell>
          <cell r="J741" t="str">
            <v>Não Houve</v>
          </cell>
        </row>
        <row r="742">
          <cell r="A742" t="str">
            <v>040305</v>
          </cell>
          <cell r="B742" t="str">
            <v>CAFÉ BRASIL</v>
          </cell>
          <cell r="C742" t="str">
            <v>CATALISADORA AUDIO VISUAL LTDA.</v>
          </cell>
          <cell r="D742" t="str">
            <v>Luis André do Prado</v>
          </cell>
          <cell r="J742" t="str">
            <v>Não Houve</v>
          </cell>
        </row>
        <row r="743">
          <cell r="A743" t="str">
            <v>040313</v>
          </cell>
          <cell r="B743" t="str">
            <v>CASTELAR E NELSON DANTAS NO PAÍS DOS GENERAIS</v>
          </cell>
          <cell r="C743" t="str">
            <v>SERTANEJA DE CINEMA Ltda.</v>
          </cell>
          <cell r="D743">
            <v>0</v>
          </cell>
          <cell r="J743" t="str">
            <v>Não Houve</v>
          </cell>
        </row>
        <row r="744">
          <cell r="A744" t="str">
            <v>040235</v>
          </cell>
          <cell r="B744" t="str">
            <v>CATARINA</v>
          </cell>
          <cell r="C744" t="str">
            <v>ORION BIRO INTERNACIONAL Ltda.</v>
          </cell>
          <cell r="D744">
            <v>0</v>
          </cell>
          <cell r="J744" t="str">
            <v>Não Houve</v>
          </cell>
        </row>
        <row r="745">
          <cell r="A745" t="str">
            <v>012078</v>
          </cell>
          <cell r="B745" t="str">
            <v>OS DESAFINADOS</v>
          </cell>
          <cell r="C745" t="str">
            <v>RAVINA PRODUÇÕES E COMUNICIAÇÕES Ltda.</v>
          </cell>
          <cell r="D745" t="str">
            <v>Plauto Cabral</v>
          </cell>
          <cell r="J745" t="str">
            <v>Não Houve</v>
          </cell>
        </row>
        <row r="746">
          <cell r="A746" t="str">
            <v>040321</v>
          </cell>
          <cell r="B746" t="str">
            <v>FIM DA ÁGUAS</v>
          </cell>
          <cell r="C746" t="str">
            <v>ZAZEN PRODUÇÕES AUDIOVISUAIS Ltda.</v>
          </cell>
          <cell r="D746" t="e">
            <v>#N/A</v>
          </cell>
          <cell r="J746" t="str">
            <v>Não Houve</v>
          </cell>
        </row>
        <row r="747">
          <cell r="A747" t="str">
            <v>040324</v>
          </cell>
          <cell r="B747" t="str">
            <v>FORDLÂNDIA</v>
          </cell>
          <cell r="C747" t="str">
            <v>GRIFA COMÉRCIO E PRODUÇÕES CINEMATOGRÁFICAS,AUDIOVISUAIS E ARTÍSTICAS Ltda.</v>
          </cell>
          <cell r="D747" t="str">
            <v>Marcos Prado</v>
          </cell>
          <cell r="J747" t="str">
            <v>Não Houve</v>
          </cell>
        </row>
        <row r="748">
          <cell r="A748" t="str">
            <v>030359</v>
          </cell>
          <cell r="B748" t="str">
            <v>PAULISTA RESERVA CULTURAL</v>
          </cell>
          <cell r="C748" t="str">
            <v>RESERVA CULTURAL DE CINEMA Ltda.</v>
          </cell>
          <cell r="D748" t="e">
            <v>#N/A</v>
          </cell>
          <cell r="J748" t="str">
            <v>Não Houve</v>
          </cell>
        </row>
        <row r="749">
          <cell r="A749" t="str">
            <v>040276</v>
          </cell>
          <cell r="B749" t="str">
            <v>DARCY RIBEIRO - O GUERREIRO SONHADOR</v>
          </cell>
          <cell r="C749" t="str">
            <v>FBL ASSOCIADOS, COMUNICAÇÕES Ltda.</v>
          </cell>
          <cell r="D749" t="str">
            <v>Jean Philippe Bernardini</v>
          </cell>
          <cell r="J749" t="str">
            <v>Não Houve</v>
          </cell>
        </row>
        <row r="750">
          <cell r="A750" t="str">
            <v>040037</v>
          </cell>
          <cell r="B750" t="str">
            <v>PROGRAMA DE TV-CULINÁRIA DOS IMIGRANTES</v>
          </cell>
          <cell r="C750" t="str">
            <v>TVI TELEVISÃO E CINEMA Ltda.</v>
          </cell>
          <cell r="D750" t="str">
            <v xml:space="preserve">Rozane Martins Pereira Braga </v>
          </cell>
          <cell r="J750" t="str">
            <v>Não Houve</v>
          </cell>
        </row>
        <row r="751">
          <cell r="A751" t="str">
            <v>040221</v>
          </cell>
          <cell r="B751" t="str">
            <v>DOCUMENTO BRASIL/ BRASIL.DOC</v>
          </cell>
          <cell r="C751" t="str">
            <v>NIEDJA MARIA GUEDES</v>
          </cell>
          <cell r="D751">
            <v>0</v>
          </cell>
          <cell r="J751" t="str">
            <v>Não Houve</v>
          </cell>
        </row>
        <row r="752">
          <cell r="A752" t="str">
            <v>040320</v>
          </cell>
          <cell r="B752" t="str">
            <v>DOIS AMORES</v>
          </cell>
          <cell r="C752" t="str">
            <v>GEORGE JONAS INTERNACIONAL COMUNICATION LTDA.</v>
          </cell>
          <cell r="D752" t="str">
            <v>Niedja Maria Guedes</v>
          </cell>
          <cell r="J752" t="str">
            <v>Não Houve</v>
          </cell>
        </row>
        <row r="753">
          <cell r="A753" t="str">
            <v>040277</v>
          </cell>
          <cell r="B753" t="str">
            <v>MEU PÉ DE LARANJA LIMA</v>
          </cell>
          <cell r="C753" t="str">
            <v>PÁSSARO FILMES DO BRASIL AUDIOVISUAIS Ltda.</v>
          </cell>
          <cell r="D753" t="str">
            <v>George Jonas</v>
          </cell>
          <cell r="J753" t="str">
            <v>Não Houve</v>
          </cell>
        </row>
        <row r="754">
          <cell r="A754" t="str">
            <v>040253</v>
          </cell>
          <cell r="B754" t="str">
            <v>MORTÍFERO FATAL</v>
          </cell>
          <cell r="C754" t="str">
            <v>ESCULTUR SERVIÇOS Ltda.</v>
          </cell>
          <cell r="D754" t="str">
            <v>Tereza Katia Machado</v>
          </cell>
          <cell r="J754" t="str">
            <v>Não Houve</v>
          </cell>
        </row>
        <row r="755">
          <cell r="A755" t="str">
            <v>040350</v>
          </cell>
          <cell r="B755" t="str">
            <v>CINCO FRAÇÕES DE UMA QUASE HISTÓRIA</v>
          </cell>
          <cell r="C755" t="str">
            <v>CAMISA LISTRADA Ltda.</v>
          </cell>
          <cell r="D755" t="str">
            <v>Márcio Pereira Antunes</v>
          </cell>
          <cell r="J755" t="str">
            <v>Não Houve</v>
          </cell>
        </row>
        <row r="756">
          <cell r="A756" t="str">
            <v>040275</v>
          </cell>
          <cell r="B756" t="str">
            <v>FILHAS DO VENTO - COMERCIALIZAÇÃO</v>
          </cell>
          <cell r="C756" t="str">
            <v>ASA COMUNICAÇÃO Ltda.</v>
          </cell>
          <cell r="D756" t="e">
            <v>#N/A</v>
          </cell>
          <cell r="J756" t="str">
            <v>Não Houve</v>
          </cell>
        </row>
        <row r="757">
          <cell r="A757" t="str">
            <v>040257</v>
          </cell>
          <cell r="B757" t="str">
            <v>O MAGNATA</v>
          </cell>
          <cell r="C757" t="str">
            <v>GULLANE FILMES Ltda.</v>
          </cell>
          <cell r="D757" t="str">
            <v>Caetano Costa da Silva Curi</v>
          </cell>
          <cell r="J757" t="str">
            <v>Não Houve</v>
          </cell>
        </row>
        <row r="758">
          <cell r="A758" t="str">
            <v>040308</v>
          </cell>
          <cell r="B758" t="str">
            <v>ENTRE DUAS RODAS</v>
          </cell>
          <cell r="C758" t="str">
            <v>O2 PRODUÇÕES ARTÍSTICAS E CINEMATOGRÁFICAS Ltda.</v>
          </cell>
          <cell r="D758">
            <v>0</v>
          </cell>
          <cell r="J758" t="str">
            <v>Não Houve</v>
          </cell>
        </row>
        <row r="759">
          <cell r="A759" t="str">
            <v>040198</v>
          </cell>
          <cell r="B759" t="str">
            <v>TRÁGICOS</v>
          </cell>
          <cell r="C759" t="str">
            <v>34 FILMES Ltda.</v>
          </cell>
          <cell r="D759">
            <v>0</v>
          </cell>
          <cell r="J759" t="str">
            <v>Não Houve</v>
          </cell>
        </row>
        <row r="760">
          <cell r="A760" t="str">
            <v>040326</v>
          </cell>
          <cell r="B760" t="str">
            <v>TUBARÃO LIMÃO</v>
          </cell>
          <cell r="C760" t="str">
            <v>GRIFA COMÉRCIO E PRODUÇÕES CINEMATOGRÁFICAS,AUDIOVISUAIS E ARTÍSTICAS Ltda.</v>
          </cell>
          <cell r="D760" t="str">
            <v>Cibele Amaral</v>
          </cell>
          <cell r="J760" t="str">
            <v>Não Houve</v>
          </cell>
        </row>
        <row r="761">
          <cell r="A761" t="str">
            <v>040317</v>
          </cell>
          <cell r="B761" t="str">
            <v>9º FESTIVAL DE CINEMA BRASILEIRO DE MIAMI - 3º FESTIVAL DE CINEMA BRASILEIRO DE NY</v>
          </cell>
          <cell r="C761" t="str">
            <v>INFFINITO EVENTOS E PRODUÇÕES LTDA.</v>
          </cell>
          <cell r="D761" t="e">
            <v>#N/A</v>
          </cell>
          <cell r="J761" t="str">
            <v>Não Houve</v>
          </cell>
        </row>
        <row r="762">
          <cell r="A762" t="str">
            <v>040193</v>
          </cell>
          <cell r="B762" t="str">
            <v>CORAÇÃO SUBURBANO</v>
          </cell>
          <cell r="C762" t="str">
            <v>KAN PRODUÇÕES Ltda. ME</v>
          </cell>
          <cell r="D762" t="str">
            <v>Cláudia de Lucena Navais dutra</v>
          </cell>
          <cell r="J762" t="str">
            <v>Não Houve</v>
          </cell>
        </row>
        <row r="763">
          <cell r="A763" t="str">
            <v>040327</v>
          </cell>
          <cell r="B763" t="str">
            <v>O BRASIL DA PRÉ HISTÓRIA</v>
          </cell>
          <cell r="C763" t="str">
            <v>GRIFA COMÉRCIO E PRODUÇÕES CINEMATOGRÁFICAS,AUDIOVISUAIS E ARTÍSTICAS Ltda.</v>
          </cell>
          <cell r="D763" t="str">
            <v>Luiz Eduardo Moraes de Azambuja</v>
          </cell>
          <cell r="J763" t="str">
            <v>Não Houve</v>
          </cell>
        </row>
        <row r="764">
          <cell r="A764" t="str">
            <v>040339</v>
          </cell>
          <cell r="B764" t="str">
            <v>SUPERESTRUTURAS</v>
          </cell>
          <cell r="C764" t="str">
            <v>Filmart Produções Artísticas S/C Ltda.</v>
          </cell>
          <cell r="D764" t="e">
            <v>#N/A</v>
          </cell>
          <cell r="J764" t="str">
            <v>Não Houve</v>
          </cell>
        </row>
        <row r="765">
          <cell r="A765" t="str">
            <v>040325</v>
          </cell>
          <cell r="B765" t="str">
            <v>HISTÓRIAS DA MATA ATLÂNTICA O MACUCO</v>
          </cell>
          <cell r="C765" t="str">
            <v>GRIFA COMÉRCIO E PRODUÇÕES CINEMATOGRÁFICAS,AUDIOVISUAIS E ARTÍSTICAS Ltda.</v>
          </cell>
          <cell r="D765" t="e">
            <v>#N/A</v>
          </cell>
          <cell r="J765" t="str">
            <v>Não Houve</v>
          </cell>
        </row>
        <row r="766">
          <cell r="A766" t="str">
            <v>040246</v>
          </cell>
          <cell r="B766" t="str">
            <v xml:space="preserve">MAMONAS ASSASSINAS - O FILME </v>
          </cell>
          <cell r="C766" t="str">
            <v>BRASIL 1500 Ltda.</v>
          </cell>
          <cell r="D766" t="e">
            <v>#N/A</v>
          </cell>
          <cell r="J766" t="str">
            <v>Não Houve</v>
          </cell>
        </row>
        <row r="767">
          <cell r="A767" t="str">
            <v>040294</v>
          </cell>
          <cell r="B767" t="str">
            <v xml:space="preserve">ILHA DE MARAJÓ: A REVOLTA DA AVE CARUANA </v>
          </cell>
          <cell r="C767" t="str">
            <v>SCENA FILEMES Ltda.</v>
          </cell>
          <cell r="D767" t="str">
            <v>Cláudio André Kahns</v>
          </cell>
          <cell r="J767" t="str">
            <v>Não Houve</v>
          </cell>
        </row>
        <row r="768">
          <cell r="A768" t="str">
            <v>040278</v>
          </cell>
          <cell r="B768" t="str">
            <v>EXPEDIÇÃO ALMA LIVRE</v>
          </cell>
          <cell r="C768" t="str">
            <v>AFRODISIA FLORES PRODUÇÕES ARTÍSTICAS Ltda.</v>
          </cell>
          <cell r="D768" t="str">
            <v>Tizuka Yamasaki</v>
          </cell>
          <cell r="J768" t="str">
            <v>Não Houve</v>
          </cell>
        </row>
        <row r="769">
          <cell r="A769" t="str">
            <v>040281</v>
          </cell>
          <cell r="B769" t="str">
            <v>1º CINE BRASIL EM BOGOTÁ</v>
          </cell>
          <cell r="C769" t="str">
            <v>FBCR ENTRETENIMENTO CULTURAL Ltda.</v>
          </cell>
          <cell r="D769" t="str">
            <v>Theodoro Machado Cardoso Fontes</v>
          </cell>
          <cell r="J769" t="str">
            <v>Não Houve</v>
          </cell>
        </row>
        <row r="770">
          <cell r="A770" t="str">
            <v>030316</v>
          </cell>
          <cell r="B770" t="str">
            <v>SÃO PAULO  CORPO E ALMA</v>
          </cell>
          <cell r="C770" t="str">
            <v>XR2 CINEVIDEO Ltda. - ME</v>
          </cell>
          <cell r="D770" t="str">
            <v>Alexandre Gracindo Marques de Assis Bentes</v>
          </cell>
        </row>
        <row r="771">
          <cell r="A771" t="str">
            <v>973806</v>
          </cell>
          <cell r="B771" t="str">
            <v>VIVA SAPATO</v>
          </cell>
          <cell r="C771" t="str">
            <v>TERRA CRIAÇÃO E EDITORA Ltda.</v>
          </cell>
          <cell r="D771" t="e">
            <v>#N/A</v>
          </cell>
        </row>
        <row r="772">
          <cell r="A772" t="str">
            <v>014532</v>
          </cell>
          <cell r="B772" t="str">
            <v>GRUPO GALPÃO 20 ANOS DE ESTRADA</v>
          </cell>
          <cell r="C772" t="str">
            <v>MALAGUETA PRODUÇÕES ARTÍSTICAS Ltda.</v>
          </cell>
          <cell r="D772" t="e">
            <v>#N/A</v>
          </cell>
        </row>
        <row r="773">
          <cell r="A773" t="str">
            <v>000177</v>
          </cell>
          <cell r="B773" t="str">
            <v>DOCUMENTÁRIO DOUTORES DA ALEGRIA</v>
          </cell>
          <cell r="C773" t="str">
            <v>MOMO FILMES Ltda.</v>
          </cell>
          <cell r="D773" t="e">
            <v>#N/A</v>
          </cell>
        </row>
      </sheetData>
      <sheetData sheetId="1" refreshError="1">
        <row r="3">
          <cell r="A3" t="str">
            <v>030064</v>
          </cell>
          <cell r="B3" t="str">
            <v>O DÉCIMO PRIMEIRO MANDAMENTO</v>
          </cell>
          <cell r="C3" t="str">
            <v>CANAL IMAGINÁRIO COMUNICAÇÃO LTDA.</v>
          </cell>
          <cell r="D3" t="str">
            <v>ART 1</v>
          </cell>
          <cell r="E3" t="str">
            <v>Aprovação</v>
          </cell>
          <cell r="G3" t="str">
            <v>▬</v>
          </cell>
          <cell r="H3" t="str">
            <v>0287-9</v>
          </cell>
          <cell r="I3" t="str">
            <v>18.902-2</v>
          </cell>
          <cell r="J3" t="str">
            <v>▬</v>
          </cell>
          <cell r="K3" t="str">
            <v>▬</v>
          </cell>
          <cell r="L3" t="str">
            <v>▬</v>
          </cell>
          <cell r="M3" t="str">
            <v>▬</v>
          </cell>
          <cell r="N3" t="str">
            <v>▬</v>
          </cell>
          <cell r="O3" t="str">
            <v>▬</v>
          </cell>
        </row>
        <row r="4">
          <cell r="A4" t="str">
            <v>030331</v>
          </cell>
          <cell r="B4" t="str">
            <v>AOS VENTOS QUE VIRÃO</v>
          </cell>
          <cell r="C4" t="str">
            <v>LUZ XXI CINE VIDEO LTDA.</v>
          </cell>
          <cell r="D4" t="str">
            <v>ART 1 / ROUANET</v>
          </cell>
          <cell r="E4" t="str">
            <v>Aprovação</v>
          </cell>
          <cell r="G4" t="str">
            <v>▬</v>
          </cell>
          <cell r="H4">
            <v>2801</v>
          </cell>
          <cell r="I4" t="str">
            <v>49.826-X</v>
          </cell>
          <cell r="J4" t="str">
            <v>▬</v>
          </cell>
          <cell r="K4" t="str">
            <v>▬</v>
          </cell>
          <cell r="L4">
            <v>2801</v>
          </cell>
          <cell r="M4" t="str">
            <v>49.853-X</v>
          </cell>
          <cell r="N4" t="str">
            <v>▬</v>
          </cell>
          <cell r="O4" t="str">
            <v>▬</v>
          </cell>
        </row>
        <row r="5">
          <cell r="A5" t="str">
            <v>030318</v>
          </cell>
          <cell r="B5" t="str">
            <v>M8 - QUANDO A MORTE SOCORRE A VIDA</v>
          </cell>
          <cell r="C5" t="str">
            <v>TOTAL ENTERTAINMENT LTDA.</v>
          </cell>
          <cell r="D5" t="str">
            <v>ART 1 / ROUANET</v>
          </cell>
          <cell r="E5" t="str">
            <v>Aprovação</v>
          </cell>
          <cell r="G5" t="str">
            <v>▬</v>
          </cell>
          <cell r="H5" t="str">
            <v>0392-1</v>
          </cell>
          <cell r="I5" t="str">
            <v>24.516-X</v>
          </cell>
          <cell r="J5" t="str">
            <v>▬</v>
          </cell>
          <cell r="K5" t="str">
            <v>▬</v>
          </cell>
          <cell r="L5" t="str">
            <v>0392-1</v>
          </cell>
          <cell r="M5" t="str">
            <v>24.479-1</v>
          </cell>
          <cell r="N5" t="str">
            <v>▬</v>
          </cell>
          <cell r="O5" t="str">
            <v>▬</v>
          </cell>
        </row>
        <row r="6">
          <cell r="A6" t="str">
            <v>030099</v>
          </cell>
          <cell r="B6" t="str">
            <v>GUARDIÃO DA ALDEIA</v>
          </cell>
          <cell r="C6" t="str">
            <v>VERVE PRODUÇÕES E CONSULTORIA LTDA.</v>
          </cell>
          <cell r="D6" t="str">
            <v xml:space="preserve">ART 1 </v>
          </cell>
          <cell r="E6" t="str">
            <v>Prorrogação 2004</v>
          </cell>
          <cell r="F6" t="str">
            <v>Prorrogação</v>
          </cell>
          <cell r="G6" t="str">
            <v>▬</v>
          </cell>
          <cell r="H6" t="str">
            <v>0021-3</v>
          </cell>
          <cell r="I6" t="str">
            <v>10.711-5</v>
          </cell>
          <cell r="J6" t="str">
            <v>▬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</row>
        <row r="7">
          <cell r="A7" t="str">
            <v>030019</v>
          </cell>
          <cell r="B7" t="str">
            <v>DO AMOR MIL ANOS DE ESPERA</v>
          </cell>
          <cell r="C7" t="str">
            <v>CINERAMA FILMES - CF LTDA.</v>
          </cell>
          <cell r="D7" t="str">
            <v xml:space="preserve">ART 1 </v>
          </cell>
          <cell r="E7" t="str">
            <v>Prorrogação 2004</v>
          </cell>
          <cell r="F7" t="str">
            <v>Prorrogação</v>
          </cell>
          <cell r="G7" t="str">
            <v>▬</v>
          </cell>
          <cell r="H7" t="str">
            <v>1.531-8</v>
          </cell>
          <cell r="I7" t="str">
            <v>3.130-5</v>
          </cell>
          <cell r="J7" t="str">
            <v>▬</v>
          </cell>
          <cell r="K7" t="str">
            <v>▬</v>
          </cell>
          <cell r="L7" t="str">
            <v>▬</v>
          </cell>
          <cell r="M7" t="str">
            <v>▬</v>
          </cell>
          <cell r="N7" t="str">
            <v>▬</v>
          </cell>
          <cell r="O7" t="str">
            <v>▬</v>
          </cell>
        </row>
        <row r="8">
          <cell r="A8">
            <v>24097</v>
          </cell>
          <cell r="B8" t="str">
            <v>FREI CANECA</v>
          </cell>
          <cell r="C8" t="str">
            <v>GILVAN BEZERRA DE BRITO ME</v>
          </cell>
          <cell r="D8" t="str">
            <v>ART 1 / ROUANET</v>
          </cell>
          <cell r="E8" t="str">
            <v>Prorrogação 2004</v>
          </cell>
          <cell r="F8" t="str">
            <v>Prorrogação</v>
          </cell>
          <cell r="G8" t="str">
            <v>▬</v>
          </cell>
          <cell r="H8" t="str">
            <v>0597-5</v>
          </cell>
          <cell r="I8" t="str">
            <v>13.537-2</v>
          </cell>
          <cell r="J8" t="str">
            <v>▬</v>
          </cell>
          <cell r="K8" t="str">
            <v>▬</v>
          </cell>
          <cell r="L8" t="str">
            <v>3.165-8</v>
          </cell>
          <cell r="M8" t="str">
            <v>6.963-9</v>
          </cell>
          <cell r="N8" t="str">
            <v>▬</v>
          </cell>
          <cell r="O8" t="str">
            <v>▬</v>
          </cell>
        </row>
        <row r="9">
          <cell r="A9" t="str">
            <v>024005</v>
          </cell>
          <cell r="B9" t="str">
            <v>QUATRO HISTÓRIAS DO CÁRCERE</v>
          </cell>
          <cell r="C9" t="str">
            <v>ZEPPELIN PRODUÇÕES DE CINEMA E TELEVISÃO LTDA.</v>
          </cell>
          <cell r="D9" t="str">
            <v>ART 1 / ROUANET</v>
          </cell>
          <cell r="E9" t="str">
            <v>Prorrogação 2004</v>
          </cell>
          <cell r="F9" t="str">
            <v>Prorrogação</v>
          </cell>
          <cell r="G9" t="str">
            <v>▬</v>
          </cell>
          <cell r="H9" t="str">
            <v>2817-6</v>
          </cell>
          <cell r="I9" t="str">
            <v>4.200-5</v>
          </cell>
          <cell r="J9" t="str">
            <v>▬</v>
          </cell>
          <cell r="K9" t="str">
            <v>▬</v>
          </cell>
          <cell r="L9" t="str">
            <v>2817-6</v>
          </cell>
          <cell r="M9" t="str">
            <v>16.467-4</v>
          </cell>
          <cell r="N9" t="str">
            <v>▬</v>
          </cell>
          <cell r="O9" t="str">
            <v>▬</v>
          </cell>
        </row>
        <row r="10">
          <cell r="A10" t="str">
            <v>023991</v>
          </cell>
          <cell r="B10" t="str">
            <v>ÂNGELO ESPELHO DA MEMÓRIA</v>
          </cell>
          <cell r="C10" t="str">
            <v>COMBOIO PRODUÇÕES ARTÍSTICAS E EVENTOS LTDA.</v>
          </cell>
          <cell r="D10" t="str">
            <v>ART 1 / ROUANET</v>
          </cell>
          <cell r="E10" t="str">
            <v>Prorrogação 2004</v>
          </cell>
          <cell r="F10" t="str">
            <v>Prorrogação</v>
          </cell>
          <cell r="G10" t="str">
            <v>▬</v>
          </cell>
          <cell r="H10" t="str">
            <v>0287-9</v>
          </cell>
          <cell r="I10" t="str">
            <v>16.089-X</v>
          </cell>
          <cell r="J10" t="str">
            <v>▬</v>
          </cell>
          <cell r="K10" t="str">
            <v>▬</v>
          </cell>
          <cell r="L10" t="str">
            <v>0287-9</v>
          </cell>
          <cell r="M10" t="str">
            <v>16.368-6</v>
          </cell>
          <cell r="N10" t="str">
            <v>▬</v>
          </cell>
          <cell r="O10" t="str">
            <v>▬</v>
          </cell>
        </row>
        <row r="11">
          <cell r="A11" t="str">
            <v>030184</v>
          </cell>
          <cell r="B11" t="str">
            <v>VOCAÇÃO DO PODER</v>
          </cell>
          <cell r="C11" t="str">
            <v>CINEFILMES LTDA.</v>
          </cell>
          <cell r="D11" t="str">
            <v>ART 1 / ROUANET</v>
          </cell>
          <cell r="E11" t="str">
            <v>Prorrogação 2004</v>
          </cell>
          <cell r="F11" t="str">
            <v>Prorrogação</v>
          </cell>
          <cell r="G11" t="str">
            <v>▬</v>
          </cell>
          <cell r="H11" t="str">
            <v>0287-9</v>
          </cell>
          <cell r="I11" t="str">
            <v>19575-8</v>
          </cell>
          <cell r="J11" t="str">
            <v>▬</v>
          </cell>
          <cell r="K11" t="str">
            <v>▬</v>
          </cell>
          <cell r="L11" t="str">
            <v>0287-9</v>
          </cell>
          <cell r="M11" t="str">
            <v>19576-6</v>
          </cell>
          <cell r="N11" t="str">
            <v>▬</v>
          </cell>
          <cell r="O11" t="str">
            <v>▬</v>
          </cell>
        </row>
        <row r="12">
          <cell r="A12" t="str">
            <v>024100</v>
          </cell>
          <cell r="B12" t="str">
            <v>INFERNO COLORIDO</v>
          </cell>
          <cell r="C12" t="str">
            <v>FRAIHA PRODUÇÕES EVENTOS E EDITORA LTDA.</v>
          </cell>
          <cell r="D12" t="str">
            <v>ART 1 / ROUANET</v>
          </cell>
          <cell r="E12" t="str">
            <v>Prorrogação 2004</v>
          </cell>
          <cell r="F12" t="str">
            <v>Prorrogação</v>
          </cell>
          <cell r="G12" t="str">
            <v>▬</v>
          </cell>
          <cell r="H12" t="str">
            <v>0287-9</v>
          </cell>
          <cell r="I12" t="str">
            <v>16.024-5</v>
          </cell>
          <cell r="J12" t="str">
            <v>▬</v>
          </cell>
          <cell r="K12" t="str">
            <v>▬</v>
          </cell>
          <cell r="L12" t="str">
            <v>0287-9</v>
          </cell>
          <cell r="M12" t="str">
            <v>16.454-2</v>
          </cell>
          <cell r="N12" t="str">
            <v>▬</v>
          </cell>
          <cell r="O12" t="str">
            <v>▬</v>
          </cell>
        </row>
        <row r="13">
          <cell r="A13" t="str">
            <v>024030</v>
          </cell>
          <cell r="B13" t="str">
            <v>AMAZÔNIA BRASILEIRA</v>
          </cell>
          <cell r="C13" t="str">
            <v>RIO DE CINEMA PRODUÇÕES CULTURAIS</v>
          </cell>
          <cell r="D13" t="str">
            <v>ART 1 / ROUANET</v>
          </cell>
          <cell r="E13" t="str">
            <v>Prorrogação 2004</v>
          </cell>
          <cell r="F13" t="str">
            <v>Prorrogação</v>
          </cell>
          <cell r="G13" t="str">
            <v>▬</v>
          </cell>
          <cell r="H13" t="str">
            <v>0287-9</v>
          </cell>
          <cell r="I13" t="str">
            <v>18.167-6</v>
          </cell>
          <cell r="J13" t="str">
            <v>▬</v>
          </cell>
          <cell r="K13" t="str">
            <v>▬</v>
          </cell>
          <cell r="L13" t="str">
            <v>NÃO POSSUI</v>
          </cell>
          <cell r="M13" t="str">
            <v>NÃO POSSUI</v>
          </cell>
          <cell r="N13" t="str">
            <v>▬</v>
          </cell>
          <cell r="O13" t="str">
            <v>▬</v>
          </cell>
        </row>
        <row r="14">
          <cell r="A14" t="str">
            <v>030041</v>
          </cell>
          <cell r="B14" t="str">
            <v>INVERSÃO</v>
          </cell>
          <cell r="C14" t="str">
            <v>OLYMPUS FILME LTDA.</v>
          </cell>
          <cell r="D14" t="str">
            <v>ART 1 / ART 3</v>
          </cell>
          <cell r="E14" t="str">
            <v>Prorrogação 2004</v>
          </cell>
          <cell r="F14" t="str">
            <v>Prorrogação</v>
          </cell>
          <cell r="G14" t="str">
            <v>▬</v>
          </cell>
          <cell r="H14" t="str">
            <v>1526-1</v>
          </cell>
          <cell r="I14">
            <v>10467</v>
          </cell>
          <cell r="J14" t="str">
            <v>1526-1</v>
          </cell>
          <cell r="K14">
            <v>10473</v>
          </cell>
          <cell r="L14" t="str">
            <v>▬</v>
          </cell>
          <cell r="M14" t="str">
            <v>▬</v>
          </cell>
          <cell r="N14" t="str">
            <v>▬</v>
          </cell>
          <cell r="O14" t="str">
            <v>▬</v>
          </cell>
        </row>
        <row r="15">
          <cell r="A15" t="str">
            <v>023851</v>
          </cell>
          <cell r="B15" t="str">
            <v>O NORDESTE DO BRASIL</v>
          </cell>
          <cell r="C15" t="str">
            <v>JUAN J. SOLER COZAR - MAGIC FILM</v>
          </cell>
          <cell r="D15" t="str">
            <v>ROUANET</v>
          </cell>
          <cell r="E15" t="str">
            <v>Prorrogação 2004</v>
          </cell>
          <cell r="F15" t="str">
            <v>Prorrogação</v>
          </cell>
          <cell r="G15" t="str">
            <v>▬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NÃO POSSUI</v>
          </cell>
          <cell r="M15" t="str">
            <v>NÃO POSSUI</v>
          </cell>
          <cell r="N15" t="str">
            <v>▬</v>
          </cell>
          <cell r="O15" t="str">
            <v>▬</v>
          </cell>
        </row>
        <row r="16">
          <cell r="A16" t="str">
            <v>023517</v>
          </cell>
          <cell r="B16" t="str">
            <v>A CIDADE DESCOBERTA</v>
          </cell>
          <cell r="C16" t="str">
            <v>ZEPPELIN PRODUÇÕES DE CINEMA E TELEVISÃO LTDA.</v>
          </cell>
          <cell r="D16" t="str">
            <v>ROUANET</v>
          </cell>
          <cell r="E16" t="str">
            <v>Prorrogação 2004</v>
          </cell>
          <cell r="F16" t="str">
            <v>Prorrogação</v>
          </cell>
          <cell r="G16" t="str">
            <v>▬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NÃO POSSUI</v>
          </cell>
          <cell r="M16" t="str">
            <v>NÃO POSSUI</v>
          </cell>
          <cell r="N16" t="str">
            <v>▬</v>
          </cell>
          <cell r="O16" t="str">
            <v>▬</v>
          </cell>
        </row>
        <row r="17">
          <cell r="A17" t="str">
            <v>030324</v>
          </cell>
          <cell r="B17" t="str">
            <v>FESTIVAL ULTRAMARINO TIRANT GUARNICÊ DE CINEMA</v>
          </cell>
          <cell r="C17" t="str">
            <v>BACURI PRODUÇÕES LTDA.</v>
          </cell>
          <cell r="D17" t="str">
            <v>ROUANET</v>
          </cell>
          <cell r="E17" t="str">
            <v>Prorrogação 2004</v>
          </cell>
          <cell r="F17" t="str">
            <v>Prorrogação</v>
          </cell>
          <cell r="G17" t="str">
            <v>▬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0287-9</v>
          </cell>
          <cell r="M17" t="str">
            <v>18959-6</v>
          </cell>
          <cell r="N17" t="str">
            <v>▬</v>
          </cell>
          <cell r="O17" t="str">
            <v>▬</v>
          </cell>
        </row>
        <row r="18">
          <cell r="A18" t="str">
            <v>023968</v>
          </cell>
          <cell r="B18" t="str">
            <v>DVD O MELHOR DOS CONCERTOS MPBR</v>
          </cell>
          <cell r="C18" t="str">
            <v>CONEXÃO MARKETING COMUNICAÇÃO E NEGÓCIOS EMPRESARIAIS</v>
          </cell>
          <cell r="D18" t="str">
            <v>ROUANET</v>
          </cell>
          <cell r="E18" t="str">
            <v>Prorrogação 2004</v>
          </cell>
          <cell r="F18" t="str">
            <v>Prorrogação</v>
          </cell>
          <cell r="G18" t="str">
            <v>▬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NÃO POSSUI</v>
          </cell>
          <cell r="M18" t="str">
            <v>NÃO POSSUI</v>
          </cell>
          <cell r="N18" t="str">
            <v>▬</v>
          </cell>
          <cell r="O18" t="str">
            <v>▬</v>
          </cell>
        </row>
        <row r="19">
          <cell r="A19" t="str">
            <v>023823</v>
          </cell>
          <cell r="B19" t="str">
            <v>UM CRAQUE CHAMADO DIVINO</v>
          </cell>
          <cell r="C19" t="str">
            <v>ADALBERTO PENNA PRODUÇÕES CINEMATOGRÁFICAS</v>
          </cell>
          <cell r="D19" t="str">
            <v>ROUANET</v>
          </cell>
          <cell r="E19" t="str">
            <v>Prorrogação 2004</v>
          </cell>
          <cell r="F19" t="str">
            <v>Prorrogação</v>
          </cell>
          <cell r="G19" t="str">
            <v>▬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NÃO POSSUI</v>
          </cell>
          <cell r="M19" t="str">
            <v>NÃO POSSUI</v>
          </cell>
          <cell r="N19" t="str">
            <v>▬</v>
          </cell>
          <cell r="O19" t="str">
            <v>▬</v>
          </cell>
        </row>
        <row r="20">
          <cell r="A20" t="str">
            <v>030366</v>
          </cell>
          <cell r="B20" t="str">
            <v>DEPOIS DAQUELE BAILE</v>
          </cell>
          <cell r="C20" t="str">
            <v>MOVIMENTO CARIOCA PRODUÇÕES ARTÍSTICAS LTDA.</v>
          </cell>
          <cell r="D20" t="str">
            <v>ROUANET</v>
          </cell>
          <cell r="E20" t="str">
            <v>Prorrogação 2004</v>
          </cell>
          <cell r="F20" t="str">
            <v>Prorrogação</v>
          </cell>
          <cell r="G20" t="str">
            <v>▬</v>
          </cell>
          <cell r="H20" t="str">
            <v>▬</v>
          </cell>
          <cell r="I20" t="str">
            <v>▬</v>
          </cell>
          <cell r="J20" t="str">
            <v>▬</v>
          </cell>
          <cell r="K20" t="str">
            <v>▬</v>
          </cell>
          <cell r="L20" t="str">
            <v>0392-1</v>
          </cell>
          <cell r="M20" t="str">
            <v>24.489-9</v>
          </cell>
          <cell r="N20" t="str">
            <v>▬</v>
          </cell>
          <cell r="O20" t="str">
            <v>▬</v>
          </cell>
        </row>
        <row r="21">
          <cell r="A21" t="str">
            <v>030297</v>
          </cell>
          <cell r="B21" t="str">
            <v>NAUFRÁGIOS DO PARANÁ</v>
          </cell>
          <cell r="C21" t="str">
            <v>CORPORE CONSULTORIA E PARTICIPAÇÕES S/C LTDA.</v>
          </cell>
          <cell r="D21" t="str">
            <v>ART 1</v>
          </cell>
          <cell r="E21" t="str">
            <v>Aprovação</v>
          </cell>
          <cell r="G21" t="str">
            <v>▬</v>
          </cell>
          <cell r="H21" t="str">
            <v>1622-5</v>
          </cell>
          <cell r="I21" t="str">
            <v>8.584-7</v>
          </cell>
          <cell r="J21" t="str">
            <v>▬</v>
          </cell>
          <cell r="K21" t="str">
            <v>▬</v>
          </cell>
          <cell r="L21" t="str">
            <v>▬</v>
          </cell>
          <cell r="M21" t="str">
            <v>▬</v>
          </cell>
          <cell r="N21" t="str">
            <v>▬</v>
          </cell>
          <cell r="O21" t="str">
            <v>▬</v>
          </cell>
        </row>
        <row r="22">
          <cell r="A22" t="str">
            <v>014540</v>
          </cell>
          <cell r="B22" t="str">
            <v>BARRA WAY OF LIFE</v>
          </cell>
          <cell r="C22" t="str">
            <v>RAVINA PRODUÇÕES E COMUNICIAÇÕES LTDA.</v>
          </cell>
          <cell r="D22" t="str">
            <v>ROUANET</v>
          </cell>
          <cell r="E22" t="str">
            <v>Prorrogação 2004</v>
          </cell>
          <cell r="F22" t="str">
            <v>Prorrogação</v>
          </cell>
          <cell r="G22" t="str">
            <v>▬</v>
          </cell>
          <cell r="H22" t="str">
            <v>▬</v>
          </cell>
          <cell r="I22" t="str">
            <v>▬</v>
          </cell>
          <cell r="J22" t="str">
            <v>0598-3</v>
          </cell>
          <cell r="K22" t="str">
            <v>1365-0</v>
          </cell>
          <cell r="L22" t="str">
            <v>▬</v>
          </cell>
          <cell r="M22" t="str">
            <v>▬</v>
          </cell>
          <cell r="N22" t="str">
            <v>▬</v>
          </cell>
          <cell r="O22" t="str">
            <v>▬</v>
          </cell>
        </row>
        <row r="23">
          <cell r="A23" t="str">
            <v>012943</v>
          </cell>
          <cell r="B23" t="str">
            <v>ALEXANDRITA - OLHOS DE FOGO</v>
          </cell>
          <cell r="C23" t="str">
            <v>CAETE FILMES DO BRASIL LTDA.</v>
          </cell>
          <cell r="D23" t="str">
            <v>ROUANET</v>
          </cell>
          <cell r="E23" t="str">
            <v>Prorrogação 2004</v>
          </cell>
          <cell r="F23" t="str">
            <v>Prorrogação</v>
          </cell>
          <cell r="G23" t="str">
            <v>▬</v>
          </cell>
          <cell r="H23" t="str">
            <v>▬</v>
          </cell>
          <cell r="I23" t="str">
            <v>▬</v>
          </cell>
          <cell r="J23" t="str">
            <v>NÃO POSSUI</v>
          </cell>
          <cell r="K23" t="str">
            <v>NÃO POSSUI</v>
          </cell>
          <cell r="L23" t="str">
            <v>▬</v>
          </cell>
          <cell r="M23" t="str">
            <v>▬</v>
          </cell>
          <cell r="N23" t="str">
            <v>▬</v>
          </cell>
          <cell r="O23" t="str">
            <v>▬</v>
          </cell>
        </row>
        <row r="24">
          <cell r="A24" t="str">
            <v>013643</v>
          </cell>
          <cell r="B24" t="str">
            <v>BETINHO</v>
          </cell>
          <cell r="C24" t="str">
            <v>MEIOS DE PRODUÇÃO E COMUNICAÇÃO LTDA.</v>
          </cell>
          <cell r="D24" t="str">
            <v>ART 1/ ROUANET</v>
          </cell>
          <cell r="E24" t="str">
            <v>Prorrogação 2004</v>
          </cell>
          <cell r="F24" t="str">
            <v>Prorrogação</v>
          </cell>
          <cell r="G24" t="str">
            <v>▬</v>
          </cell>
          <cell r="H24" t="str">
            <v>0287-9</v>
          </cell>
          <cell r="I24" t="str">
            <v>14.561-0</v>
          </cell>
          <cell r="J24" t="str">
            <v>NÃO POSSUI</v>
          </cell>
          <cell r="K24" t="str">
            <v>NÃO POSSUI</v>
          </cell>
          <cell r="L24" t="str">
            <v>▬</v>
          </cell>
          <cell r="M24" t="str">
            <v>▬</v>
          </cell>
          <cell r="N24" t="str">
            <v>▬</v>
          </cell>
          <cell r="O24" t="str">
            <v>▬</v>
          </cell>
        </row>
        <row r="25">
          <cell r="A25" t="str">
            <v>012078</v>
          </cell>
          <cell r="B25" t="str">
            <v>OS DESAFINADOS</v>
          </cell>
          <cell r="C25" t="str">
            <v>RAVINA PRODUÇÕES E COMUNICIAÇÕES LTDA.</v>
          </cell>
          <cell r="D25" t="str">
            <v>ART 1/ ROUANET</v>
          </cell>
          <cell r="E25" t="str">
            <v>Prorrogação 2004</v>
          </cell>
          <cell r="F25" t="str">
            <v>Prorrogação</v>
          </cell>
          <cell r="G25" t="str">
            <v>▬</v>
          </cell>
          <cell r="H25" t="str">
            <v>1572-5</v>
          </cell>
          <cell r="I25" t="str">
            <v>7293-1</v>
          </cell>
          <cell r="J25" t="str">
            <v>NÃO POSSUI</v>
          </cell>
          <cell r="K25" t="str">
            <v>NÃO POSSUI</v>
          </cell>
          <cell r="L25" t="str">
            <v>▬</v>
          </cell>
          <cell r="M25" t="str">
            <v>▬</v>
          </cell>
          <cell r="N25" t="str">
            <v>▬</v>
          </cell>
          <cell r="O25" t="str">
            <v>▬</v>
          </cell>
        </row>
        <row r="26">
          <cell r="A26" t="str">
            <v>030009</v>
          </cell>
          <cell r="B26" t="str">
            <v>PRO DIA NASCER FELIZ</v>
          </cell>
          <cell r="C26" t="str">
            <v>RAVINA PRODUÇÕES E COMUNICIAÇÕES LTDA.</v>
          </cell>
          <cell r="D26" t="str">
            <v>ART 1/ ROUANET</v>
          </cell>
          <cell r="E26" t="str">
            <v>Prorrogação 2004</v>
          </cell>
          <cell r="F26" t="str">
            <v>Prorrogação</v>
          </cell>
          <cell r="G26" t="str">
            <v>▬</v>
          </cell>
          <cell r="H26" t="str">
            <v>0598-3</v>
          </cell>
          <cell r="I26" t="str">
            <v>6.367-3</v>
          </cell>
          <cell r="J26" t="str">
            <v>0598-3</v>
          </cell>
          <cell r="K26" t="str">
            <v>6.215-4</v>
          </cell>
          <cell r="L26" t="str">
            <v>▬</v>
          </cell>
          <cell r="M26" t="str">
            <v>▬</v>
          </cell>
          <cell r="N26" t="str">
            <v>▬</v>
          </cell>
          <cell r="O26" t="str">
            <v>▬</v>
          </cell>
        </row>
        <row r="27">
          <cell r="A27" t="str">
            <v>024063</v>
          </cell>
          <cell r="B27" t="str">
            <v>CARRANCA DE ACRILICO AZUL PISCINA</v>
          </cell>
          <cell r="C27" t="str">
            <v>REC PRODUTORES ASSOCIADOS LTDA.</v>
          </cell>
          <cell r="D27" t="str">
            <v>ART 1/ ROUANET</v>
          </cell>
          <cell r="E27" t="str">
            <v>Prorrogação 2004</v>
          </cell>
          <cell r="F27" t="str">
            <v>Prorrogação</v>
          </cell>
          <cell r="G27" t="str">
            <v>▬</v>
          </cell>
          <cell r="H27" t="str">
            <v>2805-3</v>
          </cell>
          <cell r="I27" t="str">
            <v>16.801-7</v>
          </cell>
          <cell r="J27" t="str">
            <v>2805-3</v>
          </cell>
          <cell r="K27" t="str">
            <v>16.804-1</v>
          </cell>
          <cell r="L27" t="str">
            <v>▬</v>
          </cell>
          <cell r="M27" t="str">
            <v>▬</v>
          </cell>
          <cell r="N27" t="str">
            <v>▬</v>
          </cell>
          <cell r="O27" t="str">
            <v>▬</v>
          </cell>
        </row>
        <row r="28">
          <cell r="A28" t="str">
            <v>024264</v>
          </cell>
          <cell r="B28" t="str">
            <v>INSEPARÁVEIS</v>
          </cell>
          <cell r="C28" t="str">
            <v>ANIMA PRODUÇÕES AUDIOVISUAIS LTDA.</v>
          </cell>
          <cell r="D28" t="str">
            <v>ART 1/ART 3/ 
ROUANET/ART 39</v>
          </cell>
          <cell r="E28" t="str">
            <v>Prorrogação 2004</v>
          </cell>
          <cell r="F28" t="str">
            <v>Prorrogação</v>
          </cell>
          <cell r="G28" t="str">
            <v>▬</v>
          </cell>
          <cell r="H28" t="str">
            <v>3055-4</v>
          </cell>
          <cell r="I28" t="str">
            <v>10.240-7</v>
          </cell>
          <cell r="J28" t="str">
            <v>3055-4</v>
          </cell>
          <cell r="K28" t="str">
            <v>10.241-5</v>
          </cell>
          <cell r="L28" t="str">
            <v>3055-4</v>
          </cell>
          <cell r="M28" t="str">
            <v>10.242-3</v>
          </cell>
          <cell r="N28" t="str">
            <v>3055-4</v>
          </cell>
          <cell r="O28" t="str">
            <v>10.243-1</v>
          </cell>
        </row>
        <row r="29">
          <cell r="A29" t="str">
            <v>023990</v>
          </cell>
          <cell r="B29" t="str">
            <v>UM QUARTO DE LÉGUA EM QUADRO</v>
          </cell>
          <cell r="C29" t="str">
            <v>LUIS ALBERTO RODRIGUES</v>
          </cell>
          <cell r="D29" t="str">
            <v>ART 1/ART 3</v>
          </cell>
          <cell r="E29" t="str">
            <v>Redimensionamento + 
Prorrogação 2004</v>
          </cell>
          <cell r="F29" t="str">
            <v>Prorrogação</v>
          </cell>
          <cell r="G29" t="str">
            <v>▬</v>
          </cell>
          <cell r="H29" t="str">
            <v>2806-1</v>
          </cell>
          <cell r="I29" t="str">
            <v>9.032-8</v>
          </cell>
          <cell r="J29" t="str">
            <v>2.806-1</v>
          </cell>
          <cell r="K29" t="str">
            <v>12.560-1</v>
          </cell>
          <cell r="L29" t="str">
            <v>▬</v>
          </cell>
          <cell r="M29" t="str">
            <v>▬</v>
          </cell>
          <cell r="N29" t="str">
            <v>▬</v>
          </cell>
          <cell r="O29" t="str">
            <v>▬</v>
          </cell>
        </row>
        <row r="30">
          <cell r="A30" t="str">
            <v>024088</v>
          </cell>
          <cell r="B30" t="str">
            <v>AS AVENTURAS DE REINA CAIMAN EM O RESGATE DE MANECO</v>
          </cell>
          <cell r="C30" t="str">
            <v>RF CINEMA E TV LTDA.</v>
          </cell>
          <cell r="D30" t="str">
            <v>ART 1/ART 3 / ROUANET</v>
          </cell>
          <cell r="E30" t="str">
            <v>Remanejamento + 
Prorrogação 2004</v>
          </cell>
          <cell r="F30" t="str">
            <v>Prorrogação</v>
          </cell>
          <cell r="G30" t="str">
            <v>▬</v>
          </cell>
          <cell r="H30" t="str">
            <v>0087-6</v>
          </cell>
          <cell r="I30" t="str">
            <v>15.914-X</v>
          </cell>
          <cell r="J30" t="str">
            <v>0087-6</v>
          </cell>
          <cell r="K30" t="str">
            <v>15.928-X</v>
          </cell>
          <cell r="L30" t="str">
            <v>0087-6</v>
          </cell>
          <cell r="M30" t="str">
            <v>15.929-8</v>
          </cell>
          <cell r="N30" t="str">
            <v>▬</v>
          </cell>
          <cell r="O30" t="str">
            <v>▬</v>
          </cell>
        </row>
        <row r="31">
          <cell r="A31" t="str">
            <v>030108</v>
          </cell>
          <cell r="B31" t="str">
            <v>O CASAMENTO DE ROMEU E JULIETA</v>
          </cell>
          <cell r="C31" t="str">
            <v>FILMES DO EQUADOR LTDA.</v>
          </cell>
          <cell r="D31" t="str">
            <v>ART 1/ART 3 / ROUANET</v>
          </cell>
          <cell r="E31" t="str">
            <v>Prorrogação 2004</v>
          </cell>
          <cell r="F31" t="str">
            <v>Prorrogação</v>
          </cell>
          <cell r="G31" t="str">
            <v>▬</v>
          </cell>
          <cell r="H31" t="str">
            <v>1251-3</v>
          </cell>
          <cell r="I31" t="str">
            <v>17.881-0</v>
          </cell>
          <cell r="J31" t="str">
            <v>1251-3</v>
          </cell>
          <cell r="K31" t="str">
            <v>17.923-x</v>
          </cell>
          <cell r="L31" t="str">
            <v>1251-3</v>
          </cell>
          <cell r="M31" t="str">
            <v>17.924-8</v>
          </cell>
          <cell r="N31" t="str">
            <v>▬</v>
          </cell>
          <cell r="O31" t="str">
            <v>▬</v>
          </cell>
        </row>
        <row r="32">
          <cell r="A32" t="str">
            <v>023932</v>
          </cell>
          <cell r="B32" t="str">
            <v>A DISPUTA</v>
          </cell>
          <cell r="C32" t="str">
            <v>PANORAMA FILMES LTDA.</v>
          </cell>
          <cell r="D32" t="str">
            <v>ART 1/ ROUANET</v>
          </cell>
          <cell r="E32" t="str">
            <v>Aprovação</v>
          </cell>
          <cell r="G32" t="str">
            <v>▬</v>
          </cell>
          <cell r="H32" t="str">
            <v>3073-2</v>
          </cell>
          <cell r="I32" t="str">
            <v>5947-1</v>
          </cell>
          <cell r="J32" t="str">
            <v>▬</v>
          </cell>
          <cell r="K32" t="str">
            <v>▬</v>
          </cell>
          <cell r="L32" t="str">
            <v>3073-2</v>
          </cell>
          <cell r="M32" t="str">
            <v>5950-1</v>
          </cell>
          <cell r="N32" t="str">
            <v>▬</v>
          </cell>
          <cell r="O32" t="str">
            <v>▬</v>
          </cell>
        </row>
        <row r="33">
          <cell r="A33" t="str">
            <v>030199</v>
          </cell>
          <cell r="B33" t="str">
            <v>KUKA HITCHÚTI</v>
          </cell>
          <cell r="C33" t="str">
            <v>IMAGINE ARTE CULTURAL E PAZ LTDA.</v>
          </cell>
          <cell r="D33" t="str">
            <v>ART 1/ ROUANET</v>
          </cell>
          <cell r="E33" t="str">
            <v>Aprovação</v>
          </cell>
          <cell r="G33" t="str">
            <v>▬</v>
          </cell>
          <cell r="H33">
            <v>1569</v>
          </cell>
          <cell r="I33" t="str">
            <v>15.904-2</v>
          </cell>
          <cell r="J33" t="str">
            <v>▬</v>
          </cell>
          <cell r="K33" t="str">
            <v>▬</v>
          </cell>
          <cell r="L33">
            <v>1569</v>
          </cell>
          <cell r="M33" t="str">
            <v>16.022-9</v>
          </cell>
          <cell r="N33" t="str">
            <v>▬</v>
          </cell>
          <cell r="O33" t="str">
            <v>▬</v>
          </cell>
        </row>
        <row r="34">
          <cell r="A34" t="str">
            <v>030306</v>
          </cell>
          <cell r="B34" t="str">
            <v>VERMELHO BRASIL</v>
          </cell>
          <cell r="C34" t="str">
            <v>BRASIL 1500 LTDA.</v>
          </cell>
          <cell r="D34" t="str">
            <v>ART 1/ART 3 / ROUANET</v>
          </cell>
          <cell r="E34" t="str">
            <v>Aprovação</v>
          </cell>
          <cell r="G34" t="str">
            <v>▬</v>
          </cell>
          <cell r="H34" t="str">
            <v>3055-4</v>
          </cell>
          <cell r="I34" t="str">
            <v>10.554-5</v>
          </cell>
          <cell r="J34" t="str">
            <v>3055-4</v>
          </cell>
          <cell r="K34" t="str">
            <v>10.554-5</v>
          </cell>
          <cell r="L34" t="str">
            <v>3055-4</v>
          </cell>
          <cell r="M34" t="str">
            <v>10.535-X</v>
          </cell>
          <cell r="N34" t="str">
            <v>▬</v>
          </cell>
          <cell r="O34" t="str">
            <v>▬</v>
          </cell>
        </row>
        <row r="35">
          <cell r="A35" t="str">
            <v>023947</v>
          </cell>
          <cell r="B35" t="str">
            <v>EROS AGRESTE</v>
          </cell>
          <cell r="C35" t="str">
            <v>FILMES DO EQUADOR LTDA.</v>
          </cell>
          <cell r="D35" t="str">
            <v>ART 1/ ROUANET</v>
          </cell>
          <cell r="E35" t="str">
            <v>Prorrogação 2004</v>
          </cell>
          <cell r="F35" t="str">
            <v>Prorrogação</v>
          </cell>
          <cell r="G35" t="str">
            <v>▬</v>
          </cell>
          <cell r="H35" t="str">
            <v>1251-3</v>
          </cell>
          <cell r="I35" t="str">
            <v>16149-7</v>
          </cell>
          <cell r="J35" t="str">
            <v>▬</v>
          </cell>
          <cell r="K35" t="str">
            <v>▬</v>
          </cell>
          <cell r="L35" t="str">
            <v>1251-3</v>
          </cell>
          <cell r="M35" t="str">
            <v>16.928-5</v>
          </cell>
          <cell r="N35" t="str">
            <v>▬</v>
          </cell>
          <cell r="O35" t="str">
            <v>▬</v>
          </cell>
        </row>
        <row r="36">
          <cell r="A36" t="str">
            <v>030109</v>
          </cell>
          <cell r="B36" t="str">
            <v>BENDITA BENEDITA</v>
          </cell>
          <cell r="C36" t="str">
            <v>FILMES DO EQUADOR LTDA.</v>
          </cell>
          <cell r="D36" t="str">
            <v>ART 1/ ROUANET</v>
          </cell>
          <cell r="E36" t="str">
            <v>Prorrogação 2004</v>
          </cell>
          <cell r="F36" t="str">
            <v>Prorrogação</v>
          </cell>
          <cell r="G36" t="str">
            <v>▬</v>
          </cell>
          <cell r="H36" t="str">
            <v>1251-3</v>
          </cell>
          <cell r="I36" t="str">
            <v>17.894-2</v>
          </cell>
          <cell r="J36" t="str">
            <v>▬</v>
          </cell>
          <cell r="K36" t="str">
            <v>▬</v>
          </cell>
          <cell r="L36" t="str">
            <v>1251-3</v>
          </cell>
          <cell r="M36" t="str">
            <v>17.922-1</v>
          </cell>
          <cell r="N36" t="str">
            <v>▬</v>
          </cell>
          <cell r="O36" t="str">
            <v>▬</v>
          </cell>
        </row>
        <row r="37">
          <cell r="A37" t="str">
            <v>024156</v>
          </cell>
          <cell r="B37" t="str">
            <v>MILTON SANTOS OU O MUNDO GLOBAL VISTO DO LADO DE CÁ</v>
          </cell>
          <cell r="C37" t="str">
            <v>CALIBAN PRODUÇÕES CINEMATOGRÁFICAS LTDA.</v>
          </cell>
          <cell r="D37" t="str">
            <v>ART 1/ ROUANET</v>
          </cell>
          <cell r="E37" t="str">
            <v>Prorrogação 2004</v>
          </cell>
          <cell r="F37" t="str">
            <v>Prorrogação</v>
          </cell>
          <cell r="G37" t="str">
            <v>▬</v>
          </cell>
          <cell r="H37" t="str">
            <v>0598-3</v>
          </cell>
          <cell r="I37" t="str">
            <v>13687-5</v>
          </cell>
          <cell r="J37" t="str">
            <v>▬</v>
          </cell>
          <cell r="K37" t="str">
            <v>▬</v>
          </cell>
          <cell r="L37" t="str">
            <v>0598-3</v>
          </cell>
          <cell r="M37" t="str">
            <v>14585-8</v>
          </cell>
          <cell r="N37" t="str">
            <v>▬</v>
          </cell>
          <cell r="O37" t="str">
            <v>▬</v>
          </cell>
        </row>
        <row r="38">
          <cell r="A38" t="str">
            <v>030012</v>
          </cell>
          <cell r="B38" t="str">
            <v>CASA DA MÃE JOANA</v>
          </cell>
          <cell r="C38" t="str">
            <v>MAC COMUNICAÇÃO E PRODUÇÃO LTDA.</v>
          </cell>
          <cell r="D38" t="str">
            <v>ART 1/ ROUANET</v>
          </cell>
          <cell r="E38" t="str">
            <v>Prorrogação 2004</v>
          </cell>
          <cell r="F38" t="str">
            <v>Prorrogação</v>
          </cell>
          <cell r="G38" t="str">
            <v>▬</v>
          </cell>
          <cell r="H38" t="str">
            <v>3100-3</v>
          </cell>
          <cell r="I38" t="str">
            <v>5.013-X</v>
          </cell>
          <cell r="J38" t="str">
            <v>▬</v>
          </cell>
          <cell r="K38" t="str">
            <v>▬</v>
          </cell>
          <cell r="L38" t="str">
            <v>3100-3</v>
          </cell>
          <cell r="M38" t="str">
            <v>5.014-8</v>
          </cell>
          <cell r="N38" t="str">
            <v>▬</v>
          </cell>
          <cell r="O38" t="str">
            <v>▬</v>
          </cell>
        </row>
        <row r="39">
          <cell r="A39" t="str">
            <v>030056</v>
          </cell>
          <cell r="B39" t="str">
            <v>ANTES DA NOITE</v>
          </cell>
          <cell r="C39" t="str">
            <v>OLHAR IMAGINÁRIO LTDA.</v>
          </cell>
          <cell r="D39" t="str">
            <v>ART 1/ ROUANET</v>
          </cell>
          <cell r="E39" t="str">
            <v>Prorrogação 2004</v>
          </cell>
          <cell r="F39" t="str">
            <v>Prorrogação</v>
          </cell>
          <cell r="G39" t="str">
            <v>▬</v>
          </cell>
          <cell r="H39" t="str">
            <v>4055-X</v>
          </cell>
          <cell r="I39" t="str">
            <v>3.033-3</v>
          </cell>
          <cell r="J39" t="str">
            <v>▬</v>
          </cell>
          <cell r="K39" t="str">
            <v>▬</v>
          </cell>
          <cell r="L39" t="str">
            <v>4055-X</v>
          </cell>
          <cell r="M39" t="str">
            <v>4.044-4</v>
          </cell>
          <cell r="N39" t="str">
            <v>▬</v>
          </cell>
          <cell r="O39" t="str">
            <v>▬</v>
          </cell>
        </row>
        <row r="40">
          <cell r="A40" t="str">
            <v>024144</v>
          </cell>
          <cell r="B40" t="str">
            <v>COISA MAIS LINDA (40 ANOS DE BOSSA NOVA)</v>
          </cell>
          <cell r="C40" t="str">
            <v>VITÓRIA PRODUÇÕES CINEMATOGRÁFICAS LTDA.</v>
          </cell>
          <cell r="D40" t="str">
            <v>ART 1/ ROUANET</v>
          </cell>
          <cell r="E40" t="str">
            <v>Prorrogação 2004</v>
          </cell>
          <cell r="F40" t="str">
            <v>Prorrogação</v>
          </cell>
          <cell r="G40" t="str">
            <v>▬</v>
          </cell>
          <cell r="H40" t="str">
            <v>1.251-3</v>
          </cell>
          <cell r="I40" t="str">
            <v>16.861-0</v>
          </cell>
          <cell r="J40" t="str">
            <v>▬</v>
          </cell>
          <cell r="K40" t="str">
            <v>▬</v>
          </cell>
          <cell r="L40" t="str">
            <v>1.251-3</v>
          </cell>
          <cell r="M40" t="str">
            <v>16.860-2</v>
          </cell>
          <cell r="N40" t="str">
            <v>▬</v>
          </cell>
          <cell r="O40" t="str">
            <v>▬</v>
          </cell>
        </row>
        <row r="41">
          <cell r="A41" t="str">
            <v>030187</v>
          </cell>
          <cell r="B41" t="str">
            <v>OS NORMAIS</v>
          </cell>
          <cell r="C41" t="str">
            <v>MISSÃO IMPOSSÍVEL CINCO PRODUÇÕES ARTÍSTICAS LTDA.</v>
          </cell>
          <cell r="D41" t="str">
            <v>ART 1/ ART 3</v>
          </cell>
          <cell r="E41" t="str">
            <v>Prorrogação 2004</v>
          </cell>
          <cell r="F41" t="str">
            <v>Prorrogação</v>
          </cell>
          <cell r="G41" t="str">
            <v>▬</v>
          </cell>
          <cell r="H41" t="str">
            <v>1572-5</v>
          </cell>
          <cell r="I41" t="str">
            <v>10.033-1</v>
          </cell>
          <cell r="J41" t="str">
            <v>1572-5</v>
          </cell>
          <cell r="K41" t="str">
            <v>10.034-X</v>
          </cell>
          <cell r="L41" t="str">
            <v>▬</v>
          </cell>
          <cell r="M41" t="str">
            <v>▬</v>
          </cell>
          <cell r="N41" t="str">
            <v>▬</v>
          </cell>
          <cell r="O41" t="str">
            <v>▬</v>
          </cell>
        </row>
        <row r="42">
          <cell r="A42" t="str">
            <v>023791</v>
          </cell>
          <cell r="B42" t="str">
            <v>A DONA DA HISTÓRIA</v>
          </cell>
          <cell r="C42" t="str">
            <v>LEREBY PRODUÇÕES LTDA.</v>
          </cell>
          <cell r="D42" t="str">
            <v>ART 1/ART3/ROUANET</v>
          </cell>
          <cell r="E42" t="str">
            <v>Prorrogação 2004</v>
          </cell>
          <cell r="F42" t="str">
            <v>Prorrogação</v>
          </cell>
          <cell r="G42" t="str">
            <v>▬</v>
          </cell>
          <cell r="H42" t="str">
            <v>1572-5</v>
          </cell>
          <cell r="I42" t="str">
            <v>8859-5</v>
          </cell>
          <cell r="J42" t="str">
            <v>1572-5</v>
          </cell>
          <cell r="K42" t="str">
            <v>8994-x</v>
          </cell>
          <cell r="L42" t="str">
            <v>1572-5</v>
          </cell>
          <cell r="M42" t="str">
            <v>10242-3</v>
          </cell>
          <cell r="N42" t="str">
            <v>▬</v>
          </cell>
          <cell r="O42" t="str">
            <v>▬</v>
          </cell>
        </row>
        <row r="43">
          <cell r="A43" t="str">
            <v>030317</v>
          </cell>
          <cell r="B43" t="str">
            <v>SALA DE CULTURA A MÚSICA EM SUA CASA</v>
          </cell>
          <cell r="C43" t="str">
            <v>JOSÉ ALVES FERREIRA NETO</v>
          </cell>
          <cell r="D43" t="str">
            <v>ROUANET</v>
          </cell>
          <cell r="E43" t="str">
            <v>Aprovação</v>
          </cell>
          <cell r="G43" t="str">
            <v>▬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3491-6</v>
          </cell>
          <cell r="M43" t="str">
            <v>15158-0</v>
          </cell>
          <cell r="N43" t="str">
            <v>▬</v>
          </cell>
          <cell r="O43" t="str">
            <v>▬</v>
          </cell>
        </row>
        <row r="44">
          <cell r="A44" t="str">
            <v>030054</v>
          </cell>
          <cell r="B44" t="str">
            <v>UTOPIA E BARBÁRIE</v>
          </cell>
          <cell r="C44" t="str">
            <v>CALIBAN PRODUÇÕES CINEMATOGRÁFICAS LTDA.</v>
          </cell>
          <cell r="D44" t="str">
            <v>ROUANET</v>
          </cell>
          <cell r="E44" t="str">
            <v>Prorrogação 2004</v>
          </cell>
          <cell r="F44" t="str">
            <v>Prorrogação</v>
          </cell>
          <cell r="G44" t="str">
            <v>▬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0598-3</v>
          </cell>
          <cell r="M44" t="str">
            <v>15.344-3</v>
          </cell>
          <cell r="N44" t="str">
            <v>▬</v>
          </cell>
          <cell r="O44" t="str">
            <v>▬</v>
          </cell>
        </row>
        <row r="45">
          <cell r="A45" t="str">
            <v>030053</v>
          </cell>
          <cell r="B45" t="str">
            <v>A FRONTEIRA</v>
          </cell>
          <cell r="C45" t="str">
            <v>ROBERTO CARMINATI PRODUÇÕES LTDA. ME</v>
          </cell>
          <cell r="D45" t="str">
            <v>ROUANET</v>
          </cell>
          <cell r="E45" t="str">
            <v>Prorrogação 2004</v>
          </cell>
          <cell r="F45" t="str">
            <v>Prorrogação</v>
          </cell>
          <cell r="G45" t="str">
            <v>▬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2909-2</v>
          </cell>
          <cell r="M45" t="str">
            <v>17.143-3</v>
          </cell>
          <cell r="N45" t="str">
            <v>▬</v>
          </cell>
          <cell r="O45" t="str">
            <v>▬</v>
          </cell>
        </row>
        <row r="46">
          <cell r="A46" t="str">
            <v>013673</v>
          </cell>
          <cell r="B46" t="str">
            <v>A NOSSA MARINHA</v>
          </cell>
          <cell r="C46" t="str">
            <v>L.M. BRASIL PRODUÇÕES LTDA.</v>
          </cell>
          <cell r="D46" t="str">
            <v>ROUANET</v>
          </cell>
          <cell r="E46" t="str">
            <v>Prorrogação 2004</v>
          </cell>
          <cell r="F46" t="str">
            <v>Prorrogação</v>
          </cell>
          <cell r="G46" t="str">
            <v>▬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NÃO POSSUI</v>
          </cell>
          <cell r="M46" t="str">
            <v>NÃO POSSUI</v>
          </cell>
          <cell r="N46" t="str">
            <v>▬</v>
          </cell>
          <cell r="O46" t="str">
            <v>▬</v>
          </cell>
        </row>
        <row r="47">
          <cell r="A47" t="str">
            <v>030369</v>
          </cell>
          <cell r="B47" t="str">
            <v>A MAIOR MALANDRAGEM É VIVER</v>
          </cell>
          <cell r="C47" t="str">
            <v>OPEN FILMES LTDA.</v>
          </cell>
          <cell r="D47" t="str">
            <v>ROUANET</v>
          </cell>
          <cell r="E47" t="str">
            <v>Prorrogação 2004</v>
          </cell>
          <cell r="F47" t="str">
            <v>Prorrogação</v>
          </cell>
          <cell r="G47" t="str">
            <v>▬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1514-8</v>
          </cell>
          <cell r="M47" t="str">
            <v>12.145-2</v>
          </cell>
          <cell r="N47" t="str">
            <v>▬</v>
          </cell>
          <cell r="O47" t="str">
            <v>▬</v>
          </cell>
        </row>
        <row r="48">
          <cell r="A48" t="str">
            <v>030061</v>
          </cell>
          <cell r="B48" t="str">
            <v>CORDEL VIVO</v>
          </cell>
          <cell r="C48" t="str">
            <v>PRODUÇÃO DIGITAL REALIZAÇÕES CINEMATOGRÁFICAS LTDA.</v>
          </cell>
          <cell r="D48" t="str">
            <v>ROUANET</v>
          </cell>
          <cell r="E48" t="str">
            <v>Prorrogação 2004</v>
          </cell>
          <cell r="F48" t="str">
            <v>Prorrogação</v>
          </cell>
          <cell r="G48" t="str">
            <v>▬</v>
          </cell>
          <cell r="H48" t="str">
            <v>▬</v>
          </cell>
          <cell r="I48" t="str">
            <v>▬</v>
          </cell>
          <cell r="J48" t="str">
            <v>▬</v>
          </cell>
          <cell r="K48" t="str">
            <v>▬</v>
          </cell>
          <cell r="L48" t="str">
            <v>1855-4</v>
          </cell>
          <cell r="M48" t="str">
            <v>18.061-0</v>
          </cell>
          <cell r="N48" t="str">
            <v>▬</v>
          </cell>
          <cell r="O48" t="str">
            <v>▬</v>
          </cell>
        </row>
        <row r="49">
          <cell r="A49" t="str">
            <v>030103</v>
          </cell>
          <cell r="B49" t="str">
            <v>AS PELEJAS DE OJUARA</v>
          </cell>
          <cell r="C49" t="str">
            <v>FILMES DO EQUADOR LTDA.</v>
          </cell>
          <cell r="D49" t="str">
            <v>ART 1/ART3/ROUANET</v>
          </cell>
          <cell r="E49" t="str">
            <v>Prorrogação 2004</v>
          </cell>
          <cell r="F49" t="str">
            <v>Prorrogação</v>
          </cell>
          <cell r="G49" t="str">
            <v>▬</v>
          </cell>
          <cell r="H49" t="str">
            <v>1251-3</v>
          </cell>
          <cell r="I49" t="str">
            <v>17.979-9</v>
          </cell>
          <cell r="J49" t="str">
            <v>1251-3</v>
          </cell>
          <cell r="K49" t="str">
            <v>17.926-4</v>
          </cell>
          <cell r="L49" t="str">
            <v>1251-3</v>
          </cell>
          <cell r="M49" t="str">
            <v>17.926-4</v>
          </cell>
          <cell r="N49" t="str">
            <v>▬</v>
          </cell>
          <cell r="O49" t="str">
            <v>▬</v>
          </cell>
        </row>
        <row r="50">
          <cell r="A50" t="str">
            <v>030168</v>
          </cell>
          <cell r="B50" t="str">
            <v>PODE CRER!</v>
          </cell>
          <cell r="C50" t="str">
            <v>CONSPIRAÇÃO FILMES ENTRETENIMENTO S/A</v>
          </cell>
          <cell r="D50" t="str">
            <v>ART1/ART3/ROUANET</v>
          </cell>
          <cell r="E50" t="str">
            <v>Prorrogação 2004</v>
          </cell>
          <cell r="F50" t="str">
            <v>Prorrogação</v>
          </cell>
          <cell r="G50" t="str">
            <v>▬</v>
          </cell>
          <cell r="H50" t="str">
            <v>3223-9</v>
          </cell>
          <cell r="I50" t="str">
            <v>200.504-2</v>
          </cell>
          <cell r="J50" t="str">
            <v>3223-9</v>
          </cell>
          <cell r="K50" t="str">
            <v>200.505-0</v>
          </cell>
          <cell r="L50" t="str">
            <v>3223-9</v>
          </cell>
          <cell r="M50" t="str">
            <v>200.508-9</v>
          </cell>
          <cell r="N50" t="str">
            <v>▬</v>
          </cell>
          <cell r="O50" t="str">
            <v>▬</v>
          </cell>
        </row>
        <row r="51">
          <cell r="A51" t="str">
            <v>030249</v>
          </cell>
          <cell r="B51" t="str">
            <v>DOIS FILHOS DE FRANCISCO: 
A HISTÓRIA DE ZEZÉ DI CAMARGO E LUCIANO</v>
          </cell>
          <cell r="C51" t="str">
            <v>CONSPIRAÇÃO FILMES ENTRETENIMENTO S/A</v>
          </cell>
          <cell r="D51" t="str">
            <v>ART1/ART3/ROUANET</v>
          </cell>
          <cell r="E51" t="str">
            <v>Prorrogação 2004</v>
          </cell>
          <cell r="F51" t="str">
            <v>Prorrogação</v>
          </cell>
          <cell r="G51" t="str">
            <v>▬</v>
          </cell>
          <cell r="H51" t="str">
            <v>3223-9</v>
          </cell>
          <cell r="I51" t="str">
            <v>200.512-3</v>
          </cell>
          <cell r="J51" t="str">
            <v>3223-9</v>
          </cell>
          <cell r="K51" t="str">
            <v>200.514-X</v>
          </cell>
          <cell r="L51" t="str">
            <v>3223-9</v>
          </cell>
          <cell r="M51" t="str">
            <v>200.513-1</v>
          </cell>
          <cell r="N51" t="str">
            <v>▬</v>
          </cell>
          <cell r="O51" t="str">
            <v>▬</v>
          </cell>
        </row>
        <row r="52">
          <cell r="A52" t="str">
            <v>030221</v>
          </cell>
          <cell r="B52" t="str">
            <v>BATISMO DE SANGUE</v>
          </cell>
          <cell r="C52" t="str">
            <v>QUIMERA LTDA.</v>
          </cell>
          <cell r="D52" t="str">
            <v>ART1/ART3/ROUANET</v>
          </cell>
          <cell r="E52" t="str">
            <v>Prorrogação 2004</v>
          </cell>
          <cell r="F52" t="str">
            <v>Prorrogação</v>
          </cell>
          <cell r="G52" t="str">
            <v>▬</v>
          </cell>
          <cell r="H52" t="str">
            <v>3368-5</v>
          </cell>
          <cell r="I52" t="str">
            <v>21.588-0</v>
          </cell>
          <cell r="J52" t="str">
            <v>3368-5</v>
          </cell>
          <cell r="K52" t="str">
            <v>21.589-9</v>
          </cell>
          <cell r="L52" t="str">
            <v>33.68-5</v>
          </cell>
          <cell r="M52" t="str">
            <v>21.590-2</v>
          </cell>
          <cell r="N52" t="str">
            <v>▬</v>
          </cell>
          <cell r="O52" t="str">
            <v>▬</v>
          </cell>
        </row>
        <row r="53">
          <cell r="A53" t="str">
            <v>024220</v>
          </cell>
          <cell r="B53" t="str">
            <v>BR 163              -    Publicado Deli nº 7</v>
          </cell>
          <cell r="C53" t="str">
            <v>CARADECÃO PRODUÇÕES LTDA.</v>
          </cell>
          <cell r="D53" t="str">
            <v>ART1/ROUANET</v>
          </cell>
          <cell r="E53" t="str">
            <v>Republicação CVM</v>
          </cell>
          <cell r="G53" t="str">
            <v>▬</v>
          </cell>
          <cell r="H53" t="str">
            <v>3455-X</v>
          </cell>
          <cell r="I53" t="str">
            <v>9.999-6</v>
          </cell>
          <cell r="J53" t="str">
            <v>▬</v>
          </cell>
          <cell r="K53" t="str">
            <v>▬</v>
          </cell>
          <cell r="L53" t="str">
            <v>3455-X</v>
          </cell>
          <cell r="M53" t="str">
            <v>8.888-9</v>
          </cell>
          <cell r="N53" t="str">
            <v>▬</v>
          </cell>
          <cell r="O53" t="str">
            <v>▬</v>
          </cell>
        </row>
        <row r="54">
          <cell r="A54" t="str">
            <v>013780</v>
          </cell>
          <cell r="B54" t="str">
            <v>O MUNDO EM DUAS VOLTAS   -     Publicado Deli nº 7</v>
          </cell>
          <cell r="C54" t="str">
            <v>GULLANE FILMES LTDA.</v>
          </cell>
          <cell r="D54" t="str">
            <v>ART1/ROUANET</v>
          </cell>
          <cell r="E54" t="str">
            <v>Prorrogação 2004</v>
          </cell>
          <cell r="F54" t="str">
            <v>Prorrogação</v>
          </cell>
          <cell r="G54" t="str">
            <v>▬</v>
          </cell>
          <cell r="H54" t="str">
            <v>2947-5</v>
          </cell>
          <cell r="I54" t="str">
            <v>7241-9</v>
          </cell>
          <cell r="J54" t="str">
            <v>▬</v>
          </cell>
          <cell r="K54" t="str">
            <v>▬</v>
          </cell>
          <cell r="L54" t="str">
            <v>2947-5</v>
          </cell>
          <cell r="M54" t="str">
            <v>727241-3</v>
          </cell>
          <cell r="N54" t="str">
            <v>▬</v>
          </cell>
          <cell r="O54" t="str">
            <v>▬</v>
          </cell>
        </row>
        <row r="55">
          <cell r="A55" t="str">
            <v>024295</v>
          </cell>
          <cell r="B55" t="str">
            <v>QUERÔ, UMA REPORTAGEM MALDITA    -    Publicado Deli nº 7</v>
          </cell>
          <cell r="C55" t="str">
            <v>GULLANE FILMES LTDA.</v>
          </cell>
          <cell r="D55" t="str">
            <v>ART1/ART 3</v>
          </cell>
          <cell r="E55" t="str">
            <v>Prorrogação 2004</v>
          </cell>
          <cell r="F55" t="str">
            <v>Prorrogação</v>
          </cell>
          <cell r="G55" t="str">
            <v>▬</v>
          </cell>
          <cell r="H55" t="str">
            <v>1815-5</v>
          </cell>
          <cell r="I55" t="str">
            <v>11.500-2</v>
          </cell>
          <cell r="J55" t="str">
            <v>▬</v>
          </cell>
          <cell r="K55" t="str">
            <v>▬</v>
          </cell>
          <cell r="L55" t="str">
            <v>1815-5</v>
          </cell>
          <cell r="M55" t="str">
            <v>11.501-0</v>
          </cell>
          <cell r="N55" t="str">
            <v>▬</v>
          </cell>
          <cell r="O55" t="str">
            <v>▬</v>
          </cell>
        </row>
        <row r="56">
          <cell r="A56" t="str">
            <v>030290</v>
          </cell>
          <cell r="B56" t="str">
            <v>O GENERAL E O NEGRINHO</v>
          </cell>
          <cell r="C56" t="str">
            <v>SEVERO RUAS FILMES LTDA.</v>
          </cell>
          <cell r="D56" t="str">
            <v>ART1/ART3</v>
          </cell>
          <cell r="E56" t="str">
            <v>Prorrogação 2004</v>
          </cell>
          <cell r="F56" t="str">
            <v>Prorrogação</v>
          </cell>
          <cell r="G56" t="str">
            <v>▬</v>
          </cell>
          <cell r="H56" t="str">
            <v>2796-0</v>
          </cell>
          <cell r="I56" t="str">
            <v>12.745-0</v>
          </cell>
          <cell r="J56" t="str">
            <v>▬</v>
          </cell>
          <cell r="K56" t="str">
            <v>▬</v>
          </cell>
          <cell r="L56" t="str">
            <v>▬</v>
          </cell>
          <cell r="M56" t="str">
            <v>▬</v>
          </cell>
          <cell r="N56" t="str">
            <v>▬</v>
          </cell>
          <cell r="O56" t="str">
            <v>▬</v>
          </cell>
        </row>
        <row r="57">
          <cell r="A57" t="str">
            <v>030326</v>
          </cell>
          <cell r="B57" t="str">
            <v>ORQUESTRA SINFÔNICA DO ESTADO DE SÃO PAULO - 50 ANOS</v>
          </cell>
          <cell r="C57" t="str">
            <v>GEO PRODUÇÕES VISUAIS LTDA.</v>
          </cell>
          <cell r="D57" t="str">
            <v>ART1/ART3</v>
          </cell>
          <cell r="E57" t="str">
            <v>Prorrogação 2004</v>
          </cell>
          <cell r="F57" t="str">
            <v>Prorrogação</v>
          </cell>
          <cell r="G57" t="str">
            <v>▬</v>
          </cell>
          <cell r="H57" t="str">
            <v>3423-1</v>
          </cell>
          <cell r="I57" t="str">
            <v>591.264-4</v>
          </cell>
          <cell r="J57" t="str">
            <v>3423-1</v>
          </cell>
          <cell r="K57" t="str">
            <v>591.265-2</v>
          </cell>
          <cell r="L57" t="str">
            <v>▬</v>
          </cell>
          <cell r="M57" t="str">
            <v>▬</v>
          </cell>
          <cell r="N57" t="str">
            <v>▬</v>
          </cell>
          <cell r="O57" t="str">
            <v>▬</v>
          </cell>
        </row>
        <row r="58">
          <cell r="A58" t="str">
            <v>030250</v>
          </cell>
          <cell r="B58" t="str">
            <v>VI FESTIVAL DE CINEMA BRASILEIRO DE PARIS</v>
          </cell>
          <cell r="C58" t="str">
            <v>VITE PRODUÇÕES LTDA.</v>
          </cell>
          <cell r="D58" t="str">
            <v>ART 18</v>
          </cell>
          <cell r="E58" t="str">
            <v>Prorrogação 2004</v>
          </cell>
          <cell r="F58" t="str">
            <v>Prorrogação</v>
          </cell>
          <cell r="G58" t="str">
            <v>▬</v>
          </cell>
          <cell r="H58" t="str">
            <v>▬</v>
          </cell>
          <cell r="I58" t="str">
            <v>▬</v>
          </cell>
          <cell r="J58" t="str">
            <v>▬</v>
          </cell>
          <cell r="K58" t="str">
            <v>▬</v>
          </cell>
          <cell r="L58" t="str">
            <v>0525-8</v>
          </cell>
          <cell r="M58" t="str">
            <v>16.742-8</v>
          </cell>
          <cell r="N58" t="str">
            <v>▬</v>
          </cell>
          <cell r="O58" t="str">
            <v>▬</v>
          </cell>
        </row>
        <row r="59">
          <cell r="A59" t="str">
            <v xml:space="preserve">030302 </v>
          </cell>
          <cell r="B59" t="str">
            <v>História do carnaval carioca</v>
          </cell>
          <cell r="C59" t="str">
            <v>VF Produções de Arte Ltda.</v>
          </cell>
          <cell r="D59" t="str">
            <v>ART1/ART3/ROUANET</v>
          </cell>
          <cell r="E59" t="str">
            <v>Prorrogação 2004</v>
          </cell>
          <cell r="F59" t="str">
            <v>Prorrogação</v>
          </cell>
          <cell r="G59" t="str">
            <v>▬</v>
          </cell>
          <cell r="H59" t="str">
            <v xml:space="preserve">0392-1 </v>
          </cell>
          <cell r="I59" t="str">
            <v>23.662-4</v>
          </cell>
          <cell r="J59" t="str">
            <v xml:space="preserve">0392-1 </v>
          </cell>
          <cell r="K59" t="str">
            <v>23.675-6</v>
          </cell>
          <cell r="L59" t="str">
            <v xml:space="preserve">0392-1 </v>
          </cell>
          <cell r="M59" t="str">
            <v>23.673-4</v>
          </cell>
          <cell r="N59" t="str">
            <v>▬</v>
          </cell>
          <cell r="O59" t="str">
            <v>▬</v>
          </cell>
        </row>
        <row r="60">
          <cell r="A60" t="str">
            <v>023931</v>
          </cell>
          <cell r="B60" t="str">
            <v>Sexo, amor e traição</v>
          </cell>
          <cell r="C60" t="str">
            <v>Total Entertainment Ltda.</v>
          </cell>
          <cell r="D60" t="str">
            <v>ART1/ART3</v>
          </cell>
          <cell r="E60" t="str">
            <v>Prorrogação 2004</v>
          </cell>
          <cell r="F60" t="str">
            <v>Prorrogação</v>
          </cell>
          <cell r="G60" t="str">
            <v>▬</v>
          </cell>
          <cell r="H60" t="str">
            <v>0392-1</v>
          </cell>
          <cell r="I60" t="str">
            <v>19251-1</v>
          </cell>
          <cell r="J60" t="str">
            <v xml:space="preserve">0392-1 </v>
          </cell>
          <cell r="K60" t="str">
            <v>30010-1</v>
          </cell>
          <cell r="L60" t="str">
            <v>▬</v>
          </cell>
          <cell r="M60" t="str">
            <v>▬</v>
          </cell>
          <cell r="N60" t="str">
            <v>▬</v>
          </cell>
          <cell r="O60" t="str">
            <v>▬</v>
          </cell>
        </row>
        <row r="61">
          <cell r="A61" t="str">
            <v>013648</v>
          </cell>
          <cell r="B61" t="str">
            <v>A Turma</v>
          </cell>
          <cell r="C61" t="str">
            <v>Rio de Cinema Produções Culturais</v>
          </cell>
          <cell r="D61" t="str">
            <v>ART1/ROUANET</v>
          </cell>
          <cell r="E61" t="str">
            <v>Prorrogação 2004</v>
          </cell>
          <cell r="F61" t="str">
            <v>Prorrogação</v>
          </cell>
          <cell r="G61" t="str">
            <v>▬</v>
          </cell>
          <cell r="H61" t="str">
            <v>1270-X</v>
          </cell>
          <cell r="I61" t="str">
            <v>5306-6</v>
          </cell>
          <cell r="J61" t="str">
            <v>▬</v>
          </cell>
          <cell r="K61" t="str">
            <v>▬</v>
          </cell>
          <cell r="L61" t="str">
            <v>NÃO POSSUI</v>
          </cell>
          <cell r="M61" t="str">
            <v>NÃO POSSUI</v>
          </cell>
          <cell r="N61" t="str">
            <v>▬</v>
          </cell>
          <cell r="O61" t="str">
            <v>▬</v>
          </cell>
        </row>
        <row r="62">
          <cell r="A62" t="str">
            <v>024109</v>
          </cell>
          <cell r="B62" t="str">
            <v>O Balé da Utopia</v>
          </cell>
          <cell r="C62" t="str">
            <v>Filmes do Equador Ltda.</v>
          </cell>
          <cell r="D62" t="str">
            <v>ART1/ROUANET</v>
          </cell>
          <cell r="E62" t="str">
            <v>Prorrogação 2004</v>
          </cell>
          <cell r="F62" t="str">
            <v>Prorrogação</v>
          </cell>
          <cell r="G62" t="str">
            <v>▬</v>
          </cell>
          <cell r="H62" t="str">
            <v xml:space="preserve">1251-3 </v>
          </cell>
          <cell r="I62" t="str">
            <v>16.927-7</v>
          </cell>
          <cell r="J62" t="str">
            <v>▬</v>
          </cell>
          <cell r="K62" t="str">
            <v>▬</v>
          </cell>
          <cell r="L62" t="str">
            <v xml:space="preserve">1251-3 </v>
          </cell>
          <cell r="M62" t="str">
            <v>16.950-1</v>
          </cell>
          <cell r="N62" t="str">
            <v>▬</v>
          </cell>
          <cell r="O62" t="str">
            <v>▬</v>
          </cell>
        </row>
        <row r="63">
          <cell r="A63" t="str">
            <v>030301</v>
          </cell>
          <cell r="B63" t="str">
            <v>Através das lentes cor de rosa</v>
          </cell>
          <cell r="C63" t="str">
            <v>Total Entertainment Ltda.</v>
          </cell>
          <cell r="D63" t="str">
            <v>ART1/ROUANET</v>
          </cell>
          <cell r="E63" t="str">
            <v>Prorrogação 2004</v>
          </cell>
          <cell r="F63" t="str">
            <v>Prorrogação</v>
          </cell>
          <cell r="G63" t="str">
            <v>▬</v>
          </cell>
          <cell r="H63" t="str">
            <v>0392-1</v>
          </cell>
          <cell r="I63" t="str">
            <v>24.480-5</v>
          </cell>
          <cell r="J63" t="str">
            <v>▬</v>
          </cell>
          <cell r="K63" t="str">
            <v>▬</v>
          </cell>
          <cell r="L63" t="str">
            <v xml:space="preserve">0392-1 </v>
          </cell>
          <cell r="M63" t="str">
            <v>24.517-8</v>
          </cell>
          <cell r="N63" t="str">
            <v>▬</v>
          </cell>
          <cell r="O63" t="str">
            <v>▬</v>
          </cell>
        </row>
        <row r="64">
          <cell r="A64" t="str">
            <v>024070</v>
          </cell>
          <cell r="B64" t="str">
            <v>Mestre Bimba – Corpo de Mandinga</v>
          </cell>
          <cell r="C64" t="str">
            <v>Lúmen Produções Ltda.</v>
          </cell>
          <cell r="D64" t="str">
            <v>ART1</v>
          </cell>
          <cell r="E64" t="str">
            <v>Prorrogação 2004</v>
          </cell>
          <cell r="F64" t="str">
            <v>Prorrogação</v>
          </cell>
          <cell r="G64" t="str">
            <v>▬</v>
          </cell>
          <cell r="H64" t="str">
            <v>0392-1</v>
          </cell>
          <cell r="I64" t="str">
            <v>20111-1</v>
          </cell>
          <cell r="J64" t="str">
            <v>▬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</row>
        <row r="65">
          <cell r="A65" t="str">
            <v>023782</v>
          </cell>
          <cell r="B65" t="str">
            <v>Da terra dos índios aos índios sem terra</v>
          </cell>
          <cell r="C65" t="str">
            <v>Mapa Filmes do Brasil Ltda.</v>
          </cell>
          <cell r="D65" t="str">
            <v>ART1</v>
          </cell>
          <cell r="E65" t="str">
            <v>Prorrogação 2004</v>
          </cell>
          <cell r="F65" t="str">
            <v>Prorrogação</v>
          </cell>
          <cell r="G65" t="str">
            <v>▬</v>
          </cell>
          <cell r="H65" t="str">
            <v>2810-X</v>
          </cell>
          <cell r="I65" t="str">
            <v>9455-2</v>
          </cell>
          <cell r="J65" t="str">
            <v>▬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</row>
        <row r="66">
          <cell r="A66" t="str">
            <v>030202</v>
          </cell>
          <cell r="B66" t="str">
            <v>Cientista Brasileiro – Celso Furtado</v>
          </cell>
          <cell r="C66" t="str">
            <v>Andaluz Produções Cinematográficas Ltda.</v>
          </cell>
          <cell r="D66" t="str">
            <v>ART1</v>
          </cell>
          <cell r="E66" t="str">
            <v>Prorrogação 2004</v>
          </cell>
          <cell r="F66" t="str">
            <v>Prorrogação</v>
          </cell>
          <cell r="G66" t="str">
            <v>▬</v>
          </cell>
          <cell r="H66" t="str">
            <v xml:space="preserve">1572-5 </v>
          </cell>
          <cell r="I66" t="str">
            <v>10.131-1</v>
          </cell>
          <cell r="J66" t="str">
            <v>▬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</row>
        <row r="67">
          <cell r="A67" t="str">
            <v>030170</v>
          </cell>
          <cell r="B67" t="str">
            <v>Adro da Candelária</v>
          </cell>
          <cell r="C67" t="str">
            <v>Ela Filmes Ltda.</v>
          </cell>
          <cell r="D67" t="str">
            <v>ART1</v>
          </cell>
          <cell r="E67" t="str">
            <v>Prorrogação 2004</v>
          </cell>
          <cell r="F67" t="str">
            <v>Prorrogação</v>
          </cell>
          <cell r="G67" t="str">
            <v>▬</v>
          </cell>
          <cell r="H67" t="str">
            <v xml:space="preserve">1517-2 </v>
          </cell>
          <cell r="I67" t="str">
            <v>15.676-0</v>
          </cell>
          <cell r="J67" t="str">
            <v>▬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</row>
        <row r="68">
          <cell r="A68" t="str">
            <v>030169</v>
          </cell>
          <cell r="B68" t="str">
            <v>Parnauá</v>
          </cell>
          <cell r="C68" t="str">
            <v>Ela Filmes Ltda.</v>
          </cell>
          <cell r="D68" t="str">
            <v>ART1</v>
          </cell>
          <cell r="E68" t="str">
            <v>Prorrogação 2004</v>
          </cell>
          <cell r="F68" t="str">
            <v>Prorrogação</v>
          </cell>
          <cell r="G68" t="str">
            <v>▬</v>
          </cell>
          <cell r="H68" t="str">
            <v xml:space="preserve">1517-2 </v>
          </cell>
          <cell r="I68" t="str">
            <v>15.722-8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>▬</v>
          </cell>
          <cell r="N68" t="str">
            <v>▬</v>
          </cell>
          <cell r="O68" t="str">
            <v>▬</v>
          </cell>
        </row>
        <row r="69">
          <cell r="A69" t="str">
            <v>011808</v>
          </cell>
          <cell r="B69" t="str">
            <v>Arte para Todos</v>
          </cell>
          <cell r="C69" t="str">
            <v xml:space="preserve">Mapa Filmes do Brasil Ltda. </v>
          </cell>
          <cell r="D69" t="str">
            <v>ROUANET</v>
          </cell>
          <cell r="E69" t="str">
            <v>Prorrogação 2004</v>
          </cell>
          <cell r="F69" t="str">
            <v>Prorrogação</v>
          </cell>
          <cell r="G69" t="str">
            <v>▬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 xml:space="preserve">3100-3 </v>
          </cell>
          <cell r="M69" t="str">
            <v>5100-4</v>
          </cell>
          <cell r="N69" t="str">
            <v>▬</v>
          </cell>
          <cell r="O69" t="str">
            <v>▬</v>
          </cell>
        </row>
        <row r="70">
          <cell r="A70" t="str">
            <v>030346</v>
          </cell>
          <cell r="B70" t="str">
            <v>Ziraldo em Profissão Cartunista</v>
          </cell>
          <cell r="C70" t="str">
            <v>Furtado e Lobão Filmes Ltda.</v>
          </cell>
          <cell r="D70" t="str">
            <v>ROUANET</v>
          </cell>
          <cell r="E70" t="str">
            <v>Prorrogação 2004</v>
          </cell>
          <cell r="F70" t="str">
            <v>Prorrogação</v>
          </cell>
          <cell r="G70" t="str">
            <v>▬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 xml:space="preserve">3100-3 </v>
          </cell>
          <cell r="M70" t="str">
            <v xml:space="preserve">5101-2 </v>
          </cell>
          <cell r="N70" t="str">
            <v>▬</v>
          </cell>
          <cell r="O70" t="str">
            <v>▬</v>
          </cell>
        </row>
        <row r="71">
          <cell r="A71" t="str">
            <v>030370</v>
          </cell>
          <cell r="B71" t="str">
            <v>Sobreviventes – Os filhos da Guerra de Canudos</v>
          </cell>
          <cell r="C71" t="str">
            <v>Canal Imaginário Comunicação Ltda.</v>
          </cell>
          <cell r="D71" t="str">
            <v>ROUANET</v>
          </cell>
          <cell r="E71" t="str">
            <v>Prorrogação 2004</v>
          </cell>
          <cell r="F71" t="str">
            <v>Prorrogação</v>
          </cell>
          <cell r="G71" t="str">
            <v>▬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0287-9</v>
          </cell>
          <cell r="M71" t="str">
            <v>19.285-6</v>
          </cell>
          <cell r="N71" t="str">
            <v>▬</v>
          </cell>
          <cell r="O71" t="str">
            <v>▬</v>
          </cell>
        </row>
        <row r="72">
          <cell r="A72" t="str">
            <v>030311</v>
          </cell>
          <cell r="B72" t="str">
            <v>Nas trilhas do Brasil</v>
          </cell>
          <cell r="C72" t="str">
            <v>Paulo César Ferreira</v>
          </cell>
          <cell r="D72" t="str">
            <v>ROUANET</v>
          </cell>
          <cell r="E72" t="str">
            <v>Prorrogação 2004</v>
          </cell>
          <cell r="F72" t="str">
            <v>Prorrogação</v>
          </cell>
          <cell r="G72" t="str">
            <v>▬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3441</v>
          </cell>
          <cell r="M72" t="str">
            <v>9902-3</v>
          </cell>
          <cell r="N72" t="str">
            <v>▬</v>
          </cell>
          <cell r="O72" t="str">
            <v>▬</v>
          </cell>
        </row>
        <row r="73">
          <cell r="A73" t="str">
            <v>030308</v>
          </cell>
          <cell r="B73" t="str">
            <v>Mulheres da Serra</v>
          </cell>
          <cell r="C73" t="str">
            <v>Filmart Produções Artísticas S/C Ltda.</v>
          </cell>
          <cell r="D73" t="str">
            <v>ART 39</v>
          </cell>
          <cell r="E73" t="str">
            <v>Prorrogação 2004</v>
          </cell>
          <cell r="F73" t="str">
            <v>Prorrogação</v>
          </cell>
          <cell r="G73" t="str">
            <v>▬</v>
          </cell>
          <cell r="H73" t="str">
            <v>▬</v>
          </cell>
          <cell r="I73" t="str">
            <v>▬</v>
          </cell>
          <cell r="J73" t="str">
            <v>▬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 xml:space="preserve">1551-2 </v>
          </cell>
          <cell r="O73" t="str">
            <v>9144-8</v>
          </cell>
        </row>
        <row r="74">
          <cell r="A74" t="str">
            <v>024303</v>
          </cell>
          <cell r="B74" t="str">
            <v>O Dono do Mar – Distribuição</v>
          </cell>
          <cell r="C74" t="str">
            <v>Planifilmes Produções Ltda  ME</v>
          </cell>
          <cell r="D74" t="str">
            <v>ART1</v>
          </cell>
          <cell r="E74" t="str">
            <v>Redimensionamento + 
Prorrogação 2004</v>
          </cell>
          <cell r="F74" t="str">
            <v>Prorrogação</v>
          </cell>
          <cell r="G74" t="str">
            <v>▬</v>
          </cell>
          <cell r="H74" t="str">
            <v xml:space="preserve">0385-9 </v>
          </cell>
          <cell r="I74" t="str">
            <v>402.277-7</v>
          </cell>
          <cell r="J74" t="str">
            <v>▬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</row>
        <row r="75">
          <cell r="A75" t="str">
            <v>030297</v>
          </cell>
          <cell r="B75" t="str">
            <v>A viagem do maracatu</v>
          </cell>
          <cell r="C75" t="str">
            <v>Canal Azul Produções Culturais Ltda.</v>
          </cell>
          <cell r="D75" t="str">
            <v>ART1</v>
          </cell>
          <cell r="E75" t="str">
            <v>Aprovação</v>
          </cell>
          <cell r="G75" t="str">
            <v>▬</v>
          </cell>
          <cell r="H75" t="str">
            <v xml:space="preserve">1504-0 </v>
          </cell>
          <cell r="I75" t="str">
            <v>7.526-4</v>
          </cell>
          <cell r="J75" t="str">
            <v>▬</v>
          </cell>
          <cell r="K75" t="str">
            <v>▬</v>
          </cell>
          <cell r="L75" t="str">
            <v>▬</v>
          </cell>
          <cell r="M75" t="str">
            <v>▬</v>
          </cell>
          <cell r="N75" t="str">
            <v>▬</v>
          </cell>
          <cell r="O75" t="str">
            <v>▬</v>
          </cell>
        </row>
        <row r="76">
          <cell r="A76" t="str">
            <v>023810</v>
          </cell>
          <cell r="B76" t="str">
            <v>Federal</v>
          </cell>
          <cell r="C76" t="str">
            <v>BSB Cinema Produções Ltda.</v>
          </cell>
          <cell r="D76" t="str">
            <v>ART1/ART3/ROUANET</v>
          </cell>
          <cell r="E76" t="str">
            <v>Prorrogação 2004</v>
          </cell>
          <cell r="F76" t="str">
            <v>Prorrogação</v>
          </cell>
          <cell r="G76" t="str">
            <v>▬</v>
          </cell>
          <cell r="H76" t="str">
            <v>2872-x</v>
          </cell>
          <cell r="I76" t="str">
            <v>460903-4</v>
          </cell>
          <cell r="J76" t="str">
            <v>2872-x</v>
          </cell>
          <cell r="K76" t="str">
            <v>460904-2</v>
          </cell>
          <cell r="L76" t="str">
            <v>NÃO POSSUI</v>
          </cell>
          <cell r="M76" t="str">
            <v>NÃO POSSUI</v>
          </cell>
          <cell r="N76" t="str">
            <v>▬</v>
          </cell>
          <cell r="O76" t="str">
            <v>▬</v>
          </cell>
        </row>
        <row r="77">
          <cell r="A77" t="str">
            <v>023996</v>
          </cell>
          <cell r="B77" t="str">
            <v>Um show de verão</v>
          </cell>
          <cell r="C77" t="str">
            <v>Diler e Associados Ltda.</v>
          </cell>
          <cell r="D77" t="str">
            <v>ART1/ART3/ROUANET</v>
          </cell>
          <cell r="E77" t="str">
            <v>Prorrogação 2004</v>
          </cell>
          <cell r="F77" t="str">
            <v>Prorrogação</v>
          </cell>
          <cell r="G77" t="str">
            <v>▬</v>
          </cell>
          <cell r="H77">
            <v>29092</v>
          </cell>
          <cell r="I77" t="str">
            <v>15430-X</v>
          </cell>
          <cell r="J77">
            <v>29092</v>
          </cell>
          <cell r="K77" t="str">
            <v>15481-4</v>
          </cell>
          <cell r="L77">
            <v>29092</v>
          </cell>
          <cell r="M77" t="str">
            <v>17772-5</v>
          </cell>
          <cell r="N77" t="str">
            <v>▬</v>
          </cell>
          <cell r="O77" t="str">
            <v>▬</v>
          </cell>
        </row>
        <row r="78">
          <cell r="A78" t="str">
            <v xml:space="preserve"> </v>
          </cell>
          <cell r="B78" t="str">
            <v>Mais Uma Vez Amor</v>
          </cell>
          <cell r="C78" t="str">
            <v>Raccord Produções Artísticas e Cinematográficas Ltda.</v>
          </cell>
          <cell r="D78" t="str">
            <v>ART1/ROUANET</v>
          </cell>
          <cell r="E78" t="str">
            <v>Prorrogação 2004</v>
          </cell>
          <cell r="F78" t="str">
            <v>Prorrogação</v>
          </cell>
          <cell r="G78" t="str">
            <v>▬</v>
          </cell>
          <cell r="H78" t="str">
            <v>2810-X</v>
          </cell>
          <cell r="I78" t="str">
            <v>9500-1</v>
          </cell>
          <cell r="J78" t="str">
            <v>▬</v>
          </cell>
          <cell r="K78" t="str">
            <v>▬</v>
          </cell>
          <cell r="L78" t="str">
            <v>2810-X</v>
          </cell>
          <cell r="M78" t="str">
            <v>9911-2</v>
          </cell>
          <cell r="N78" t="str">
            <v>▬</v>
          </cell>
          <cell r="O78" t="str">
            <v>▬</v>
          </cell>
        </row>
        <row r="79">
          <cell r="A79" t="str">
            <v>024040</v>
          </cell>
          <cell r="B79" t="str">
            <v>Batalha</v>
          </cell>
          <cell r="C79" t="str">
            <v>Videofilmes Produções Artísticas Ltda.</v>
          </cell>
          <cell r="D79" t="str">
            <v>ART1/ROUANET</v>
          </cell>
          <cell r="E79" t="str">
            <v>Prorrogação 2004</v>
          </cell>
          <cell r="F79" t="str">
            <v>Prorrogação</v>
          </cell>
          <cell r="G79" t="str">
            <v>▬</v>
          </cell>
          <cell r="H79" t="str">
            <v>0287-9</v>
          </cell>
          <cell r="I79" t="str">
            <v>15723-6</v>
          </cell>
          <cell r="J79" t="str">
            <v>▬</v>
          </cell>
          <cell r="K79" t="str">
            <v>▬</v>
          </cell>
          <cell r="L79" t="str">
            <v>0287-9</v>
          </cell>
          <cell r="M79" t="str">
            <v>17457-2</v>
          </cell>
          <cell r="N79" t="str">
            <v>▬</v>
          </cell>
          <cell r="O79" t="str">
            <v>▬</v>
          </cell>
        </row>
        <row r="80">
          <cell r="A80" t="str">
            <v>023811</v>
          </cell>
          <cell r="B80" t="str">
            <v>Nossa Senhora de Caravaggio – o filme</v>
          </cell>
          <cell r="C80" t="str">
            <v>Raccord Produções Artísticas e Cinematográficas Ltda.</v>
          </cell>
          <cell r="D80" t="str">
            <v>ART1/ROUANET</v>
          </cell>
          <cell r="E80" t="str">
            <v>Prorrogação 2004</v>
          </cell>
          <cell r="F80" t="str">
            <v>Prorrogação</v>
          </cell>
          <cell r="G80" t="str">
            <v>▬</v>
          </cell>
          <cell r="H80" t="str">
            <v>2810-X</v>
          </cell>
          <cell r="I80" t="str">
            <v>9498-6</v>
          </cell>
          <cell r="J80" t="str">
            <v>▬</v>
          </cell>
          <cell r="K80" t="str">
            <v>▬</v>
          </cell>
          <cell r="L80" t="str">
            <v>2810-X</v>
          </cell>
          <cell r="M80" t="str">
            <v>10490-6</v>
          </cell>
          <cell r="N80" t="str">
            <v>▬</v>
          </cell>
          <cell r="O80" t="str">
            <v>▬</v>
          </cell>
        </row>
        <row r="81">
          <cell r="A81" t="str">
            <v>030074</v>
          </cell>
          <cell r="B81" t="str">
            <v>Anita Garibaldi – Guerreira da Liberdade</v>
          </cell>
          <cell r="C81" t="str">
            <v>Interfilmes do Brasil Produções Artísticas e Cinematográficas Ltda.</v>
          </cell>
          <cell r="D81" t="str">
            <v>ART1/ROUANET</v>
          </cell>
          <cell r="E81" t="str">
            <v>Prorrogação 2004</v>
          </cell>
          <cell r="F81" t="str">
            <v>Prorrogação</v>
          </cell>
          <cell r="G81" t="str">
            <v>▬</v>
          </cell>
          <cell r="H81" t="str">
            <v>1855-4</v>
          </cell>
          <cell r="I81" t="str">
            <v>17669-9</v>
          </cell>
          <cell r="J81" t="str">
            <v>▬</v>
          </cell>
          <cell r="K81" t="str">
            <v>▬</v>
          </cell>
          <cell r="L81" t="str">
            <v>1855-4</v>
          </cell>
          <cell r="M81" t="str">
            <v>17670-2</v>
          </cell>
          <cell r="N81" t="str">
            <v>▬</v>
          </cell>
          <cell r="O81" t="str">
            <v>▬</v>
          </cell>
        </row>
        <row r="82">
          <cell r="A82" t="str">
            <v>012051</v>
          </cell>
          <cell r="B82" t="str">
            <v>Centro do Rio</v>
          </cell>
          <cell r="C82" t="str">
            <v xml:space="preserve">Melodrama Produções Ltda. </v>
          </cell>
          <cell r="D82" t="str">
            <v>ART1/ROUANET</v>
          </cell>
          <cell r="E82" t="str">
            <v>Prorrogação 2004</v>
          </cell>
          <cell r="F82" t="str">
            <v>Prorrogação</v>
          </cell>
          <cell r="G82" t="str">
            <v>▬</v>
          </cell>
          <cell r="H82" t="str">
            <v>1251-3</v>
          </cell>
          <cell r="I82" t="str">
            <v>14086-4</v>
          </cell>
          <cell r="J82" t="str">
            <v>▬</v>
          </cell>
          <cell r="K82" t="str">
            <v>Unibanco</v>
          </cell>
          <cell r="L82" t="str">
            <v>0548</v>
          </cell>
          <cell r="M82" t="str">
            <v>137494-9</v>
          </cell>
          <cell r="N82" t="str">
            <v>▬</v>
          </cell>
          <cell r="O82" t="str">
            <v>▬</v>
          </cell>
        </row>
        <row r="83">
          <cell r="A83" t="str">
            <v>024220</v>
          </cell>
          <cell r="B83" t="str">
            <v>BR 163</v>
          </cell>
          <cell r="C83" t="str">
            <v>Caradecão Produções Ltda.</v>
          </cell>
          <cell r="D83" t="str">
            <v>ART1/ROUANET</v>
          </cell>
          <cell r="E83" t="str">
            <v>Prorrogação 2004</v>
          </cell>
          <cell r="F83" t="str">
            <v>Prorrogação</v>
          </cell>
          <cell r="G83" t="str">
            <v>▬</v>
          </cell>
          <cell r="H83" t="str">
            <v>3455-X</v>
          </cell>
          <cell r="I83" t="str">
            <v>9.999-6</v>
          </cell>
          <cell r="J83" t="str">
            <v>▬</v>
          </cell>
          <cell r="K83" t="str">
            <v>▬</v>
          </cell>
          <cell r="L83" t="str">
            <v>3455-X</v>
          </cell>
          <cell r="M83" t="str">
            <v>8.888-9</v>
          </cell>
          <cell r="N83" t="str">
            <v>▬</v>
          </cell>
          <cell r="O83" t="str">
            <v>▬</v>
          </cell>
        </row>
        <row r="84">
          <cell r="A84" t="str">
            <v>013780</v>
          </cell>
          <cell r="B84" t="str">
            <v>O mundo em duas voltas</v>
          </cell>
          <cell r="C84" t="str">
            <v>Gullane Filmes Ltda. - EPP</v>
          </cell>
          <cell r="D84" t="str">
            <v>ART1/ROUANET</v>
          </cell>
          <cell r="E84" t="str">
            <v>Prorrogação 2004</v>
          </cell>
          <cell r="F84" t="str">
            <v>Prorrogação</v>
          </cell>
          <cell r="G84" t="str">
            <v>▬</v>
          </cell>
          <cell r="H84">
            <v>29475</v>
          </cell>
          <cell r="I84">
            <v>72419</v>
          </cell>
          <cell r="J84" t="str">
            <v>▬</v>
          </cell>
          <cell r="K84" t="str">
            <v>▬</v>
          </cell>
          <cell r="L84" t="str">
            <v>NÃO POSSUI</v>
          </cell>
          <cell r="M84" t="str">
            <v>NÃO POSSUI</v>
          </cell>
          <cell r="N84" t="str">
            <v>▬</v>
          </cell>
          <cell r="O84" t="str">
            <v>▬</v>
          </cell>
        </row>
        <row r="85">
          <cell r="A85" t="str">
            <v>024295</v>
          </cell>
          <cell r="B85" t="str">
            <v>Querô, uma reportagem maldita</v>
          </cell>
          <cell r="C85" t="str">
            <v>Gullane Filmes Ltda. - EPP</v>
          </cell>
          <cell r="D85" t="str">
            <v>ART1/ROUANET</v>
          </cell>
          <cell r="E85" t="str">
            <v>Prorrogação 2004</v>
          </cell>
          <cell r="F85" t="str">
            <v>Prorrogação</v>
          </cell>
          <cell r="G85" t="str">
            <v>▬</v>
          </cell>
          <cell r="H85" t="str">
            <v>1815-5</v>
          </cell>
          <cell r="I85" t="str">
            <v>11.500-2</v>
          </cell>
          <cell r="J85" t="str">
            <v>▬</v>
          </cell>
          <cell r="K85" t="str">
            <v>▬</v>
          </cell>
          <cell r="L85" t="str">
            <v>1815-5</v>
          </cell>
          <cell r="M85" t="str">
            <v>11.501-0</v>
          </cell>
          <cell r="N85" t="str">
            <v>▬</v>
          </cell>
          <cell r="O85" t="str">
            <v>▬</v>
          </cell>
        </row>
        <row r="86">
          <cell r="A86" t="str">
            <v>030287</v>
          </cell>
          <cell r="B86" t="str">
            <v>A favela em 12 atos</v>
          </cell>
          <cell r="C86" t="str">
            <v>Giros Produções Ltda.</v>
          </cell>
          <cell r="D86" t="str">
            <v>ART1</v>
          </cell>
          <cell r="E86" t="str">
            <v>Prorrogação 2004</v>
          </cell>
          <cell r="F86" t="str">
            <v>Prorrogação</v>
          </cell>
          <cell r="G86" t="str">
            <v>▬</v>
          </cell>
          <cell r="H86" t="str">
            <v xml:space="preserve">3516-5 </v>
          </cell>
          <cell r="I86" t="str">
            <v xml:space="preserve">13340-X </v>
          </cell>
          <cell r="J86" t="str">
            <v>▬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</row>
        <row r="87">
          <cell r="A87" t="str">
            <v>024019</v>
          </cell>
          <cell r="B87" t="str">
            <v>O Sol: Caminhando Contra o Vento</v>
          </cell>
          <cell r="C87" t="str">
            <v>Vemver Comunicação e Difusão Cultural Ltda.</v>
          </cell>
          <cell r="D87" t="str">
            <v>ART1</v>
          </cell>
          <cell r="E87" t="str">
            <v>Prorrogação 2004</v>
          </cell>
          <cell r="F87" t="str">
            <v>Prorrogação</v>
          </cell>
          <cell r="G87" t="str">
            <v>▬</v>
          </cell>
          <cell r="H87" t="str">
            <v>0589-3</v>
          </cell>
          <cell r="I87" t="str">
            <v>13199-7</v>
          </cell>
          <cell r="J87" t="str">
            <v>▬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</row>
        <row r="88">
          <cell r="A88" t="str">
            <v>030238</v>
          </cell>
          <cell r="B88" t="str">
            <v>Affonso Eduardo Reidy, saudades do futuro</v>
          </cell>
          <cell r="C88" t="str">
            <v>Nova Era Produções de Arte Ltda.</v>
          </cell>
          <cell r="D88" t="str">
            <v>ART1</v>
          </cell>
          <cell r="E88" t="str">
            <v>Prorrogação 2004</v>
          </cell>
          <cell r="F88" t="str">
            <v>Prorrogação</v>
          </cell>
          <cell r="G88" t="str">
            <v>▬</v>
          </cell>
          <cell r="H88" t="str">
            <v>0525-8</v>
          </cell>
          <cell r="I88" t="str">
            <v>16696-0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▬</v>
          </cell>
          <cell r="N88" t="str">
            <v>▬</v>
          </cell>
          <cell r="O88" t="str">
            <v>▬</v>
          </cell>
        </row>
        <row r="89">
          <cell r="A89" t="str">
            <v>023945</v>
          </cell>
          <cell r="B89" t="str">
            <v xml:space="preserve">Guerra do Paraguai </v>
          </cell>
          <cell r="C89" t="str">
            <v>Raccord Produções Artísticas e Cinematográficas Ltda.</v>
          </cell>
          <cell r="D89" t="str">
            <v>ROUANET</v>
          </cell>
          <cell r="E89" t="str">
            <v>Prorrogação 2004</v>
          </cell>
          <cell r="F89" t="str">
            <v>Prorrogação</v>
          </cell>
          <cell r="G89" t="str">
            <v>▬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2810-X</v>
          </cell>
          <cell r="M89" t="str">
            <v>9978-3</v>
          </cell>
          <cell r="N89" t="str">
            <v>▬</v>
          </cell>
          <cell r="O89" t="str">
            <v>▬</v>
          </cell>
        </row>
        <row r="90">
          <cell r="A90" t="str">
            <v>023983</v>
          </cell>
          <cell r="B90" t="str">
            <v>O Boca de Fogo</v>
          </cell>
          <cell r="C90" t="str">
            <v xml:space="preserve">Matine Filmes Ltda. </v>
          </cell>
          <cell r="D90" t="str">
            <v>ROUANET</v>
          </cell>
          <cell r="E90" t="str">
            <v>Prorrogação 2004</v>
          </cell>
          <cell r="F90" t="str">
            <v>Prorrogação</v>
          </cell>
          <cell r="G90" t="str">
            <v>▬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1572-5</v>
          </cell>
          <cell r="M90" t="str">
            <v>8786-6</v>
          </cell>
          <cell r="N90" t="str">
            <v>▬</v>
          </cell>
          <cell r="O90" t="str">
            <v>▬</v>
          </cell>
        </row>
        <row r="91">
          <cell r="A91" t="str">
            <v>030356</v>
          </cell>
          <cell r="B91" t="str">
            <v>Brasil Profundo</v>
          </cell>
          <cell r="C91" t="str">
            <v>Vemver Comunicação e Difusão Cultural Ltda.</v>
          </cell>
          <cell r="D91" t="str">
            <v>ROUANET</v>
          </cell>
          <cell r="E91" t="str">
            <v>Prorrogação 2004</v>
          </cell>
          <cell r="F91" t="str">
            <v>Prorrogação</v>
          </cell>
          <cell r="G91" t="str">
            <v>▬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0598-3</v>
          </cell>
          <cell r="M91" t="str">
            <v>15587-X</v>
          </cell>
          <cell r="N91" t="str">
            <v>▬</v>
          </cell>
          <cell r="O91" t="str">
            <v>▬</v>
          </cell>
        </row>
        <row r="92">
          <cell r="A92" t="str">
            <v>024126</v>
          </cell>
          <cell r="B92" t="str">
            <v>Caça ao Tesouro</v>
          </cell>
          <cell r="C92" t="str">
            <v>Raccord Produções Artísticas e Cinematográficas Ltda.</v>
          </cell>
          <cell r="D92" t="str">
            <v>ROUANET</v>
          </cell>
          <cell r="E92" t="str">
            <v>Prorrogação 2004</v>
          </cell>
          <cell r="F92" t="str">
            <v>Prorrogação</v>
          </cell>
          <cell r="G92" t="str">
            <v>▬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NÃO POSSUI</v>
          </cell>
          <cell r="M92" t="str">
            <v>NÃO POSSUI</v>
          </cell>
          <cell r="N92" t="str">
            <v>▬</v>
          </cell>
          <cell r="O92" t="str">
            <v>▬</v>
          </cell>
        </row>
        <row r="93">
          <cell r="A93" t="str">
            <v>030307</v>
          </cell>
          <cell r="B93" t="str">
            <v>Tartarugas Marinhas: Sobreviventes em extinção</v>
          </cell>
          <cell r="C93" t="str">
            <v>Canal Azul Produções Culturais Ltda.</v>
          </cell>
          <cell r="D93" t="str">
            <v>ART 39</v>
          </cell>
          <cell r="E93" t="str">
            <v>Prorrogação 2004</v>
          </cell>
          <cell r="F93" t="str">
            <v>Prorrogação</v>
          </cell>
          <cell r="G93" t="str">
            <v>▬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>▬</v>
          </cell>
          <cell r="N93" t="str">
            <v>1504-0</v>
          </cell>
          <cell r="O93" t="str">
            <v>7317-2</v>
          </cell>
          <cell r="P93" t="str">
            <v>1504-0</v>
          </cell>
          <cell r="Q93" t="str">
            <v>7334-2</v>
          </cell>
        </row>
        <row r="94">
          <cell r="A94" t="str">
            <v>030107</v>
          </cell>
          <cell r="B94" t="str">
            <v>Como me Tornei Professor</v>
          </cell>
          <cell r="C94" t="str">
            <v>Filmes do Equador Ltda.</v>
          </cell>
          <cell r="D94" t="str">
            <v>ROUANET</v>
          </cell>
          <cell r="E94" t="str">
            <v>Remanejamento + 
Prorrogação 2004</v>
          </cell>
          <cell r="F94" t="str">
            <v>Prorrogação</v>
          </cell>
          <cell r="G94" t="str">
            <v>▬</v>
          </cell>
          <cell r="H94" t="str">
            <v>▬</v>
          </cell>
          <cell r="I94" t="str">
            <v>▬</v>
          </cell>
          <cell r="J94" t="str">
            <v>▬</v>
          </cell>
          <cell r="K94" t="str">
            <v>▬</v>
          </cell>
          <cell r="L94" t="str">
            <v xml:space="preserve">1251-3 </v>
          </cell>
          <cell r="M94" t="str">
            <v>17.893-4</v>
          </cell>
          <cell r="N94" t="str">
            <v>▬</v>
          </cell>
          <cell r="O94" t="str">
            <v>▬</v>
          </cell>
        </row>
        <row r="95">
          <cell r="A95" t="str">
            <v>024005</v>
          </cell>
          <cell r="B95" t="str">
            <v>Quatro Histórias do Cárcere</v>
          </cell>
          <cell r="C95" t="str">
            <v>Zeppelin Produções de Cinema e Televisão Ltda.</v>
          </cell>
          <cell r="D95" t="str">
            <v>ART1/ROUANET</v>
          </cell>
          <cell r="E95" t="str">
            <v>Remanejamento</v>
          </cell>
          <cell r="G95" t="str">
            <v>▬</v>
          </cell>
          <cell r="H95" t="str">
            <v xml:space="preserve">2817-6 </v>
          </cell>
          <cell r="I95" t="str">
            <v>4.200-5</v>
          </cell>
          <cell r="J95" t="str">
            <v>▬</v>
          </cell>
          <cell r="K95" t="str">
            <v>▬</v>
          </cell>
          <cell r="L95" t="str">
            <v>2817-6</v>
          </cell>
          <cell r="M95" t="str">
            <v>16.467-4</v>
          </cell>
          <cell r="N95" t="str">
            <v>▬</v>
          </cell>
          <cell r="O95" t="str">
            <v>▬</v>
          </cell>
        </row>
        <row r="96">
          <cell r="A96" t="str">
            <v>023995</v>
          </cell>
          <cell r="B96" t="str">
            <v>Abracadabra (Pé de Cabra)</v>
          </cell>
          <cell r="C96" t="str">
            <v>Diler &amp; Associados Ltda.</v>
          </cell>
          <cell r="D96" t="str">
            <v>ART1/ART3/ROUANET</v>
          </cell>
          <cell r="E96" t="str">
            <v>Prorrogação 2004</v>
          </cell>
          <cell r="F96" t="str">
            <v>Prorrogação</v>
          </cell>
          <cell r="G96" t="str">
            <v>▬</v>
          </cell>
          <cell r="H96" t="str">
            <v>2909-2</v>
          </cell>
          <cell r="I96" t="str">
            <v>15.447-4</v>
          </cell>
          <cell r="J96" t="str">
            <v>2909-2</v>
          </cell>
          <cell r="K96" t="str">
            <v>15.448-2</v>
          </cell>
          <cell r="L96" t="str">
            <v>2909-2</v>
          </cell>
          <cell r="M96" t="str">
            <v>17.824-1</v>
          </cell>
          <cell r="N96" t="str">
            <v>▬</v>
          </cell>
          <cell r="O96" t="str">
            <v>▬</v>
          </cell>
        </row>
        <row r="97">
          <cell r="A97" t="str">
            <v>024245</v>
          </cell>
          <cell r="B97" t="str">
            <v>Os Baixinhos</v>
          </cell>
          <cell r="C97" t="str">
            <v>Diler &amp; Associados Ltda.</v>
          </cell>
          <cell r="D97" t="str">
            <v>ART1/ART3/ROUANET</v>
          </cell>
          <cell r="E97" t="str">
            <v>Prorrogação 2004</v>
          </cell>
          <cell r="F97" t="str">
            <v>Prorrogação</v>
          </cell>
          <cell r="G97" t="str">
            <v>▬</v>
          </cell>
          <cell r="H97" t="str">
            <v>2909-2</v>
          </cell>
          <cell r="I97" t="str">
            <v>17893-4</v>
          </cell>
          <cell r="J97" t="str">
            <v>2909-2</v>
          </cell>
          <cell r="K97" t="str">
            <v>17894-2</v>
          </cell>
          <cell r="L97" t="str">
            <v>2909-2</v>
          </cell>
          <cell r="M97" t="str">
            <v>17895-0</v>
          </cell>
          <cell r="N97" t="str">
            <v>▬</v>
          </cell>
          <cell r="O97" t="str">
            <v>▬</v>
          </cell>
        </row>
        <row r="98">
          <cell r="A98" t="str">
            <v>024110</v>
          </cell>
          <cell r="B98" t="str">
            <v>Um Grande Amor</v>
          </cell>
          <cell r="C98" t="str">
            <v>Diler &amp; Associados Ltda.</v>
          </cell>
          <cell r="D98" t="str">
            <v>ART1/ART3/ROUANET</v>
          </cell>
          <cell r="E98" t="str">
            <v>Prorrogação 2004</v>
          </cell>
          <cell r="F98" t="str">
            <v>Prorrogação</v>
          </cell>
          <cell r="G98" t="str">
            <v>▬</v>
          </cell>
          <cell r="H98" t="str">
            <v>2909-2</v>
          </cell>
          <cell r="I98" t="str">
            <v>17899-3</v>
          </cell>
          <cell r="J98" t="str">
            <v>2909-2</v>
          </cell>
          <cell r="K98" t="str">
            <v>17900-0</v>
          </cell>
          <cell r="L98" t="str">
            <v>2909-2</v>
          </cell>
          <cell r="M98" t="str">
            <v>17901-9</v>
          </cell>
          <cell r="N98" t="str">
            <v>▬</v>
          </cell>
          <cell r="O98" t="str">
            <v>▬</v>
          </cell>
        </row>
        <row r="99">
          <cell r="A99" t="str">
            <v>024135</v>
          </cell>
          <cell r="B99" t="str">
            <v>Deu a Louca no SPA</v>
          </cell>
          <cell r="C99" t="str">
            <v>Diler &amp; Associados Ltda.</v>
          </cell>
          <cell r="D99" t="str">
            <v>ART1/ART3/ROUANET</v>
          </cell>
          <cell r="E99" t="str">
            <v>Prorrogação 2004</v>
          </cell>
          <cell r="F99" t="str">
            <v>Prorrogação</v>
          </cell>
          <cell r="G99" t="str">
            <v>▬</v>
          </cell>
          <cell r="H99" t="str">
            <v>2909-2</v>
          </cell>
          <cell r="I99" t="str">
            <v>17890-X</v>
          </cell>
          <cell r="J99" t="str">
            <v>2909-2</v>
          </cell>
          <cell r="K99" t="str">
            <v>17891-8</v>
          </cell>
          <cell r="L99" t="str">
            <v>2909-2</v>
          </cell>
          <cell r="M99" t="str">
            <v>17892-6</v>
          </cell>
          <cell r="N99" t="str">
            <v>▬</v>
          </cell>
          <cell r="O99" t="str">
            <v>▬</v>
          </cell>
        </row>
        <row r="100">
          <cell r="A100" t="str">
            <v>030045</v>
          </cell>
          <cell r="B100" t="str">
            <v>O Rei da Voz</v>
          </cell>
          <cell r="C100" t="str">
            <v>Diler &amp; Associados Ltda.</v>
          </cell>
          <cell r="D100" t="str">
            <v>ART1/ART3/ROUANET</v>
          </cell>
          <cell r="E100" t="str">
            <v>Prorrogação 2004</v>
          </cell>
          <cell r="F100" t="str">
            <v>Prorrogação</v>
          </cell>
          <cell r="G100" t="str">
            <v>▬</v>
          </cell>
          <cell r="H100" t="str">
            <v>2909-2</v>
          </cell>
          <cell r="I100" t="str">
            <v>17.352-5</v>
          </cell>
          <cell r="J100" t="str">
            <v>2909-2</v>
          </cell>
          <cell r="K100" t="str">
            <v>17.353-3</v>
          </cell>
          <cell r="L100" t="str">
            <v>2909-2</v>
          </cell>
          <cell r="M100" t="str">
            <v>17.351-7</v>
          </cell>
          <cell r="N100" t="str">
            <v>▬</v>
          </cell>
          <cell r="O100" t="str">
            <v>▬</v>
          </cell>
        </row>
        <row r="101">
          <cell r="A101" t="str">
            <v>024111</v>
          </cell>
          <cell r="B101" t="str">
            <v>Maria, mãe do filho de Deus</v>
          </cell>
          <cell r="C101" t="str">
            <v>Diler &amp; Associados Ltda.</v>
          </cell>
          <cell r="D101" t="str">
            <v>ART1/ART3/ROUANET</v>
          </cell>
          <cell r="E101" t="str">
            <v>Prorrogação 2004</v>
          </cell>
          <cell r="F101" t="str">
            <v>Prorrogação</v>
          </cell>
          <cell r="G101" t="str">
            <v>▬</v>
          </cell>
          <cell r="H101" t="str">
            <v>2909-2</v>
          </cell>
          <cell r="I101" t="str">
            <v>16.017-2</v>
          </cell>
          <cell r="J101" t="str">
            <v>2909-2</v>
          </cell>
          <cell r="K101" t="str">
            <v>16.020-2</v>
          </cell>
          <cell r="L101" t="str">
            <v>2909-2</v>
          </cell>
          <cell r="M101" t="str">
            <v>16.044-X</v>
          </cell>
          <cell r="N101" t="str">
            <v>▬</v>
          </cell>
          <cell r="O101" t="str">
            <v>▬</v>
          </cell>
        </row>
        <row r="102">
          <cell r="A102" t="str">
            <v>024246</v>
          </cell>
          <cell r="B102" t="str">
            <v>Romeu e Julieta</v>
          </cell>
          <cell r="C102" t="str">
            <v>Diler &amp; Associados Ltda.</v>
          </cell>
          <cell r="D102" t="str">
            <v>ART1/ART3/ROUANET</v>
          </cell>
          <cell r="E102" t="str">
            <v>Prorrogação 2004</v>
          </cell>
          <cell r="F102" t="str">
            <v>Prorrogação</v>
          </cell>
          <cell r="G102" t="str">
            <v>▬</v>
          </cell>
          <cell r="H102" t="str">
            <v>2909-2</v>
          </cell>
          <cell r="I102" t="str">
            <v>17896-9</v>
          </cell>
          <cell r="J102" t="str">
            <v>2909-2</v>
          </cell>
          <cell r="K102" t="str">
            <v>17897-7</v>
          </cell>
          <cell r="L102" t="str">
            <v>2909-2</v>
          </cell>
          <cell r="M102" t="str">
            <v>17898-5</v>
          </cell>
          <cell r="N102" t="str">
            <v>▬</v>
          </cell>
          <cell r="O102" t="str">
            <v>▬</v>
          </cell>
        </row>
        <row r="103">
          <cell r="A103" t="str">
            <v>030055</v>
          </cell>
          <cell r="B103" t="str">
            <v>Boleiros 2</v>
          </cell>
          <cell r="C103" t="str">
            <v>SP Filmes de São Paulo Ltda.</v>
          </cell>
          <cell r="D103" t="str">
            <v>ART1/ART3/ROUANET</v>
          </cell>
          <cell r="E103" t="str">
            <v>Prorrogação 2004</v>
          </cell>
          <cell r="F103" t="str">
            <v>Prorrogação</v>
          </cell>
          <cell r="G103" t="str">
            <v>▬</v>
          </cell>
          <cell r="H103">
            <v>2962</v>
          </cell>
          <cell r="I103" t="str">
            <v>691.291-5</v>
          </cell>
          <cell r="J103" t="str">
            <v>2962</v>
          </cell>
          <cell r="K103" t="str">
            <v>691.292-3</v>
          </cell>
          <cell r="L103">
            <v>2962</v>
          </cell>
          <cell r="M103" t="str">
            <v>691.293-1</v>
          </cell>
          <cell r="N103" t="str">
            <v>▬</v>
          </cell>
          <cell r="O103" t="str">
            <v>▬</v>
          </cell>
        </row>
        <row r="104">
          <cell r="A104" t="str">
            <v>030183</v>
          </cell>
          <cell r="B104" t="str">
            <v>Orquestra dos Meninos</v>
          </cell>
          <cell r="C104" t="str">
            <v xml:space="preserve">Melodrama Produções Ltda. </v>
          </cell>
          <cell r="D104" t="str">
            <v>ART1/ART3/ROUANET</v>
          </cell>
          <cell r="E104" t="str">
            <v>Prorrogação 2004</v>
          </cell>
          <cell r="F104" t="str">
            <v>Prorrogação</v>
          </cell>
          <cell r="G104" t="str">
            <v>▬</v>
          </cell>
          <cell r="H104" t="str">
            <v xml:space="preserve">1251- 3 </v>
          </cell>
          <cell r="I104" t="str">
            <v>18.263-X</v>
          </cell>
          <cell r="J104" t="str">
            <v xml:space="preserve">1251- 3 </v>
          </cell>
          <cell r="K104" t="str">
            <v>18.264-8</v>
          </cell>
          <cell r="L104" t="str">
            <v xml:space="preserve">1251- 3 </v>
          </cell>
          <cell r="M104" t="str">
            <v>18.265-6</v>
          </cell>
          <cell r="N104" t="str">
            <v>▬</v>
          </cell>
          <cell r="O104" t="str">
            <v>▬</v>
          </cell>
        </row>
        <row r="105">
          <cell r="A105" t="str">
            <v>993387</v>
          </cell>
          <cell r="B105" t="str">
            <v>Benjamim</v>
          </cell>
          <cell r="C105" t="str">
            <v>Dueto Produções e Publicidade Ltda.</v>
          </cell>
          <cell r="D105" t="str">
            <v>ART1/ART3/ROUANET</v>
          </cell>
          <cell r="E105" t="str">
            <v>Prorrogação 2004</v>
          </cell>
          <cell r="F105" t="str">
            <v>Prorrogação</v>
          </cell>
          <cell r="G105" t="str">
            <v>▬</v>
          </cell>
          <cell r="H105" t="str">
            <v>2865-7</v>
          </cell>
          <cell r="I105">
            <v>408383</v>
          </cell>
          <cell r="J105" t="str">
            <v>2865-7</v>
          </cell>
          <cell r="K105" t="str">
            <v>409.002-0</v>
          </cell>
          <cell r="L105" t="str">
            <v>(341) 0272</v>
          </cell>
          <cell r="M105" t="str">
            <v>65931-9</v>
          </cell>
          <cell r="N105" t="str">
            <v>▬</v>
          </cell>
          <cell r="O105" t="str">
            <v>▬</v>
          </cell>
        </row>
        <row r="106">
          <cell r="A106" t="str">
            <v>970606</v>
          </cell>
          <cell r="B106" t="str">
            <v>A Cartomante</v>
          </cell>
          <cell r="C106" t="str">
            <v>Cinética Filmes e Produções Ltda.</v>
          </cell>
          <cell r="D106" t="str">
            <v>ART1/ART3/ROUANET</v>
          </cell>
          <cell r="E106" t="str">
            <v>Prorrogação 2004</v>
          </cell>
          <cell r="F106" t="str">
            <v>Prorrogação</v>
          </cell>
          <cell r="G106" t="str">
            <v>▬</v>
          </cell>
          <cell r="H106" t="str">
            <v>1534-2</v>
          </cell>
          <cell r="I106" t="str">
            <v>11.964-4</v>
          </cell>
          <cell r="J106" t="str">
            <v>2909-2</v>
          </cell>
          <cell r="K106" t="str">
            <v>18.274-5</v>
          </cell>
          <cell r="L106" t="str">
            <v>2909-2</v>
          </cell>
          <cell r="M106" t="str">
            <v>18.276-1</v>
          </cell>
          <cell r="N106" t="str">
            <v>▬</v>
          </cell>
          <cell r="O106" t="str">
            <v>▬</v>
          </cell>
        </row>
        <row r="107">
          <cell r="A107" t="str">
            <v>030254</v>
          </cell>
          <cell r="B107" t="str">
            <v>A Casa Verde</v>
          </cell>
          <cell r="C107" t="str">
            <v>Accorde Filmes Ltda.</v>
          </cell>
          <cell r="D107" t="str">
            <v>ART1/ART3</v>
          </cell>
          <cell r="E107" t="str">
            <v>Prorrogação 2004</v>
          </cell>
          <cell r="F107" t="str">
            <v>Prorrogação</v>
          </cell>
          <cell r="G107" t="str">
            <v>▬</v>
          </cell>
          <cell r="H107" t="str">
            <v xml:space="preserve">1249-1  </v>
          </cell>
          <cell r="I107" t="str">
            <v>15.006-1</v>
          </cell>
          <cell r="J107" t="str">
            <v xml:space="preserve">1249-1  </v>
          </cell>
          <cell r="K107" t="str">
            <v>15.007-X</v>
          </cell>
          <cell r="L107" t="str">
            <v>▬</v>
          </cell>
          <cell r="M107" t="str">
            <v>▬</v>
          </cell>
          <cell r="N107" t="str">
            <v>▬</v>
          </cell>
          <cell r="O107" t="str">
            <v>▬</v>
          </cell>
        </row>
        <row r="108">
          <cell r="A108" t="str">
            <v>030038</v>
          </cell>
          <cell r="B108" t="str">
            <v>Almas Perdidas</v>
          </cell>
          <cell r="C108" t="str">
            <v>Romana Productions Ltda.</v>
          </cell>
          <cell r="D108" t="str">
            <v>ART1/ROUANET</v>
          </cell>
          <cell r="E108" t="str">
            <v>Prorrogação 2004</v>
          </cell>
          <cell r="F108" t="str">
            <v>Prorrogação</v>
          </cell>
          <cell r="G108" t="str">
            <v>▬</v>
          </cell>
          <cell r="H108" t="str">
            <v xml:space="preserve">1842-2 </v>
          </cell>
          <cell r="I108" t="str">
            <v>12960-7</v>
          </cell>
          <cell r="J108" t="str">
            <v>▬</v>
          </cell>
          <cell r="K108" t="str">
            <v>▬</v>
          </cell>
          <cell r="L108" t="str">
            <v xml:space="preserve">1842-2 </v>
          </cell>
          <cell r="M108" t="str">
            <v>14061-9</v>
          </cell>
          <cell r="N108" t="str">
            <v>▬</v>
          </cell>
          <cell r="O108" t="str">
            <v>▬</v>
          </cell>
        </row>
        <row r="109">
          <cell r="A109" t="str">
            <v>030149</v>
          </cell>
          <cell r="B109" t="str">
            <v>Do Chuí ao Oiapoque</v>
          </cell>
          <cell r="C109" t="str">
            <v>Vídeo no Ar Produções e Pós-Produções Ltda.</v>
          </cell>
          <cell r="D109" t="str">
            <v>ART1/ROUANET</v>
          </cell>
          <cell r="E109" t="str">
            <v>Prorrogação 2004</v>
          </cell>
          <cell r="F109" t="str">
            <v>Prorrogação</v>
          </cell>
          <cell r="G109" t="str">
            <v>▬</v>
          </cell>
          <cell r="H109" t="str">
            <v xml:space="preserve">3516-5 </v>
          </cell>
          <cell r="I109" t="str">
            <v>13116-4</v>
          </cell>
          <cell r="J109" t="str">
            <v>▬</v>
          </cell>
          <cell r="K109" t="str">
            <v>▬</v>
          </cell>
          <cell r="L109" t="str">
            <v xml:space="preserve">3516-5 </v>
          </cell>
          <cell r="M109" t="str">
            <v>13117-2</v>
          </cell>
          <cell r="N109" t="str">
            <v>▬</v>
          </cell>
          <cell r="O109" t="str">
            <v>▬</v>
          </cell>
        </row>
        <row r="110">
          <cell r="A110" t="str">
            <v>030242</v>
          </cell>
          <cell r="B110" t="str">
            <v>Tudo bem, graças a Deus</v>
          </cell>
          <cell r="C110" t="str">
            <v>Made Produções Ltda.</v>
          </cell>
          <cell r="D110" t="str">
            <v>ART1/ROUANET</v>
          </cell>
          <cell r="E110" t="str">
            <v>Prorrogação 2004</v>
          </cell>
          <cell r="F110" t="str">
            <v>Prorrogação</v>
          </cell>
          <cell r="G110" t="str">
            <v>▬</v>
          </cell>
          <cell r="H110" t="str">
            <v xml:space="preserve">3336-7 </v>
          </cell>
          <cell r="I110" t="str">
            <v>5121-7</v>
          </cell>
          <cell r="J110" t="str">
            <v>▬</v>
          </cell>
          <cell r="K110" t="str">
            <v>▬</v>
          </cell>
          <cell r="L110" t="str">
            <v xml:space="preserve">3336-7 </v>
          </cell>
          <cell r="M110" t="str">
            <v>5123-3</v>
          </cell>
          <cell r="N110" t="str">
            <v>▬</v>
          </cell>
          <cell r="O110" t="str">
            <v>▬</v>
          </cell>
        </row>
        <row r="111">
          <cell r="A111" t="str">
            <v>030021</v>
          </cell>
          <cell r="B111" t="str">
            <v>O Velho Guerreiro</v>
          </cell>
          <cell r="C111" t="str">
            <v>Copacabana Distribuidora de Filmes Ltda.</v>
          </cell>
          <cell r="D111" t="str">
            <v>ART1/ROUANET</v>
          </cell>
          <cell r="E111" t="str">
            <v>Prorrogação 2004</v>
          </cell>
          <cell r="F111" t="str">
            <v>Prorrogação</v>
          </cell>
          <cell r="G111" t="str">
            <v>▬</v>
          </cell>
          <cell r="H111" t="str">
            <v xml:space="preserve">0435-9 </v>
          </cell>
          <cell r="I111" t="str">
            <v>19.398-4</v>
          </cell>
          <cell r="J111" t="str">
            <v>▬</v>
          </cell>
          <cell r="K111" t="str">
            <v>▬</v>
          </cell>
          <cell r="L111" t="str">
            <v xml:space="preserve">0435-9 </v>
          </cell>
          <cell r="M111" t="str">
            <v>19.400-x</v>
          </cell>
          <cell r="N111" t="str">
            <v>▬</v>
          </cell>
          <cell r="O111" t="str">
            <v>▬</v>
          </cell>
        </row>
        <row r="112">
          <cell r="A112" t="str">
            <v>014570</v>
          </cell>
          <cell r="B112" t="str">
            <v>Sonho de Verão - 2</v>
          </cell>
          <cell r="C112" t="str">
            <v>Diler &amp; Associados Ltda.</v>
          </cell>
          <cell r="D112" t="str">
            <v>ART1/ROUANET</v>
          </cell>
          <cell r="E112" t="str">
            <v>Prorrogação 2004</v>
          </cell>
          <cell r="F112" t="str">
            <v>Prorrogação</v>
          </cell>
          <cell r="G112" t="str">
            <v>▬</v>
          </cell>
          <cell r="H112" t="str">
            <v xml:space="preserve">2909-2 </v>
          </cell>
          <cell r="I112" t="str">
            <v xml:space="preserve">15.430-X </v>
          </cell>
          <cell r="J112" t="str">
            <v>▬</v>
          </cell>
          <cell r="K112" t="str">
            <v>▬</v>
          </cell>
          <cell r="L112" t="str">
            <v xml:space="preserve">2909-2 </v>
          </cell>
          <cell r="M112">
            <v>17296</v>
          </cell>
          <cell r="N112" t="str">
            <v>▬</v>
          </cell>
          <cell r="O112" t="str">
            <v>▬</v>
          </cell>
        </row>
        <row r="113">
          <cell r="A113" t="str">
            <v>030286</v>
          </cell>
          <cell r="B113" t="str">
            <v>O fim e o princípio</v>
          </cell>
          <cell r="C113" t="str">
            <v>Vídeo Filmes Produções Artísticas Ltda.</v>
          </cell>
          <cell r="D113" t="str">
            <v>ART1/ROUANET</v>
          </cell>
          <cell r="E113" t="str">
            <v>Prorrogação 2004</v>
          </cell>
          <cell r="F113" t="str">
            <v>Prorrogação</v>
          </cell>
          <cell r="G113" t="str">
            <v>▬</v>
          </cell>
          <cell r="H113" t="str">
            <v xml:space="preserve">0287-9 </v>
          </cell>
          <cell r="I113" t="str">
            <v>18.715-1</v>
          </cell>
          <cell r="J113" t="str">
            <v>▬</v>
          </cell>
          <cell r="K113" t="str">
            <v>▬</v>
          </cell>
          <cell r="L113" t="str">
            <v xml:space="preserve">0287-9 </v>
          </cell>
          <cell r="M113" t="str">
            <v>18.714-3</v>
          </cell>
          <cell r="N113" t="str">
            <v>▬</v>
          </cell>
          <cell r="O113" t="str">
            <v>▬</v>
          </cell>
        </row>
        <row r="114">
          <cell r="A114" t="str">
            <v>971060</v>
          </cell>
          <cell r="B114" t="str">
            <v>Meteoro</v>
          </cell>
          <cell r="C114" t="str">
            <v>Ananã Produções Eventos e Assessoria de Marketing Ltda.</v>
          </cell>
          <cell r="D114" t="str">
            <v>ART1/ROUANET</v>
          </cell>
          <cell r="E114" t="str">
            <v>Prorrogação 2004</v>
          </cell>
          <cell r="F114" t="str">
            <v>Prorrogação</v>
          </cell>
          <cell r="G114" t="str">
            <v>▬</v>
          </cell>
          <cell r="H114" t="str">
            <v>1572-5</v>
          </cell>
          <cell r="I114" t="str">
            <v>9708-X</v>
          </cell>
          <cell r="J114" t="str">
            <v>▬</v>
          </cell>
          <cell r="K114" t="str">
            <v>▬</v>
          </cell>
          <cell r="L114" t="str">
            <v>1572-5</v>
          </cell>
          <cell r="M114" t="str">
            <v>7458-6</v>
          </cell>
          <cell r="N114" t="str">
            <v>▬</v>
          </cell>
          <cell r="O114" t="str">
            <v>▬</v>
          </cell>
        </row>
        <row r="115">
          <cell r="A115" t="str">
            <v>984646</v>
          </cell>
          <cell r="B115" t="str">
            <v>Viva o povo brasileiro</v>
          </cell>
          <cell r="C115" t="str">
            <v>Fantasias Luminosas Ltda.</v>
          </cell>
          <cell r="D115" t="str">
            <v>ART1/ROUANET</v>
          </cell>
          <cell r="E115" t="str">
            <v>Prorrogação 2004</v>
          </cell>
          <cell r="F115" t="str">
            <v>Prorrogação</v>
          </cell>
          <cell r="G115" t="str">
            <v>▬</v>
          </cell>
          <cell r="H115" t="str">
            <v>3.413-4</v>
          </cell>
          <cell r="I115" t="str">
            <v>6.944-2</v>
          </cell>
          <cell r="J115" t="str">
            <v>▬</v>
          </cell>
          <cell r="K115" t="str">
            <v>▬</v>
          </cell>
          <cell r="L115" t="str">
            <v>3.413-4</v>
          </cell>
          <cell r="M115" t="str">
            <v>8.787-4</v>
          </cell>
          <cell r="N115" t="str">
            <v>▬</v>
          </cell>
          <cell r="O115" t="str">
            <v>▬</v>
          </cell>
        </row>
        <row r="116">
          <cell r="A116" t="str">
            <v xml:space="preserve">993675 </v>
          </cell>
          <cell r="B116" t="str">
            <v>O Vestido</v>
          </cell>
          <cell r="C116" t="str">
            <v>Vitória Produções Cinematogáficas Ltda.</v>
          </cell>
          <cell r="D116" t="str">
            <v>ART1/ROUANET</v>
          </cell>
          <cell r="E116" t="str">
            <v>Prorrogação 2004</v>
          </cell>
          <cell r="F116" t="str">
            <v>Prorrogação</v>
          </cell>
          <cell r="G116" t="str">
            <v>▬</v>
          </cell>
          <cell r="H116" t="str">
            <v>1251-3</v>
          </cell>
          <cell r="I116" t="str">
            <v>8.687-8</v>
          </cell>
          <cell r="J116" t="str">
            <v>▬</v>
          </cell>
          <cell r="K116" t="str">
            <v>sudameris (353)</v>
          </cell>
          <cell r="L116" t="str">
            <v>00318</v>
          </cell>
          <cell r="M116" t="str">
            <v>0209032340</v>
          </cell>
          <cell r="N116" t="str">
            <v>▬</v>
          </cell>
          <cell r="O116" t="str">
            <v>▬</v>
          </cell>
        </row>
        <row r="117">
          <cell r="A117" t="str">
            <v>014564</v>
          </cell>
          <cell r="B117" t="str">
            <v>Terra Vermelha</v>
          </cell>
          <cell r="C117" t="str">
            <v>Araucária Cinematográfica S/C Ltda.</v>
          </cell>
          <cell r="D117" t="str">
            <v>ART1</v>
          </cell>
          <cell r="E117" t="str">
            <v>Prorrogação 2004</v>
          </cell>
          <cell r="F117" t="str">
            <v>Prorrogação</v>
          </cell>
          <cell r="G117" t="str">
            <v>▬</v>
          </cell>
          <cell r="H117" t="str">
            <v>1534-2</v>
          </cell>
          <cell r="I117" t="str">
            <v>11964-4</v>
          </cell>
          <cell r="J117" t="str">
            <v>▬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</row>
        <row r="118">
          <cell r="A118" t="str">
            <v>030145</v>
          </cell>
          <cell r="B118" t="str">
            <v>Rio Cidade Aberta</v>
          </cell>
          <cell r="C118" t="str">
            <v>Vídeo no Ar Produções e Pós-Produções Ltda.</v>
          </cell>
          <cell r="D118" t="str">
            <v>ART1</v>
          </cell>
          <cell r="E118" t="str">
            <v>Prorrogação 2004</v>
          </cell>
          <cell r="F118" t="str">
            <v>Prorrogação</v>
          </cell>
          <cell r="G118" t="str">
            <v>▬</v>
          </cell>
          <cell r="H118" t="str">
            <v xml:space="preserve">3516-5 </v>
          </cell>
          <cell r="I118" t="str">
            <v>13115-6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▬</v>
          </cell>
          <cell r="N118" t="str">
            <v>▬</v>
          </cell>
          <cell r="O118" t="str">
            <v>▬</v>
          </cell>
        </row>
        <row r="119">
          <cell r="A119" t="str">
            <v>000310</v>
          </cell>
          <cell r="B119" t="str">
            <v>Espelho D’água – Uma Viagem no Rio São Francisco</v>
          </cell>
          <cell r="C119" t="str">
            <v>Elimar Produções Artísticas Ltda</v>
          </cell>
          <cell r="D119" t="str">
            <v>ROUANET</v>
          </cell>
          <cell r="E119" t="str">
            <v>Prorrogação 2004</v>
          </cell>
          <cell r="F119" t="str">
            <v>Prorrogação</v>
          </cell>
          <cell r="G119" t="str">
            <v>▬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3441-X</v>
          </cell>
          <cell r="M119" t="str">
            <v>7.363-6</v>
          </cell>
          <cell r="N119" t="str">
            <v>▬</v>
          </cell>
          <cell r="O119" t="str">
            <v>▬</v>
          </cell>
        </row>
        <row r="120">
          <cell r="A120" t="str">
            <v>030200</v>
          </cell>
          <cell r="B120" t="str">
            <v>Selvagem</v>
          </cell>
          <cell r="C120" t="str">
            <v>Microcam Brasil Ltda.</v>
          </cell>
          <cell r="D120" t="str">
            <v>ROUANET</v>
          </cell>
          <cell r="E120" t="str">
            <v>Prorrogação 2004</v>
          </cell>
          <cell r="F120" t="str">
            <v>Prorrogação</v>
          </cell>
          <cell r="G120" t="str">
            <v>▬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 xml:space="preserve">3560-2 </v>
          </cell>
          <cell r="M120" t="str">
            <v>13.889-4</v>
          </cell>
          <cell r="N120" t="str">
            <v>▬</v>
          </cell>
          <cell r="O120" t="str">
            <v>▬</v>
          </cell>
        </row>
        <row r="121">
          <cell r="A121" t="str">
            <v>024206</v>
          </cell>
          <cell r="B121" t="str">
            <v>A Carne e o Sonho</v>
          </cell>
          <cell r="C121" t="str">
            <v>Boteco Cinematográfica Ltda.</v>
          </cell>
          <cell r="D121" t="str">
            <v>ROUANET</v>
          </cell>
          <cell r="E121" t="str">
            <v>Prorrogação 2004</v>
          </cell>
          <cell r="F121" t="str">
            <v>Prorrogação</v>
          </cell>
          <cell r="G121" t="str">
            <v>▬</v>
          </cell>
          <cell r="H121" t="str">
            <v>▬</v>
          </cell>
          <cell r="I121" t="str">
            <v>▬</v>
          </cell>
          <cell r="J121" t="str">
            <v>▬</v>
          </cell>
          <cell r="K121" t="str">
            <v>▬</v>
          </cell>
          <cell r="L121" t="str">
            <v>3114-3</v>
          </cell>
          <cell r="M121" t="str">
            <v>7.605-8</v>
          </cell>
          <cell r="N121" t="str">
            <v>▬</v>
          </cell>
          <cell r="O121" t="str">
            <v>▬</v>
          </cell>
        </row>
        <row r="122">
          <cell r="A122" t="str">
            <v>000412</v>
          </cell>
          <cell r="B122" t="str">
            <v>Heróis da Liberdade</v>
          </cell>
          <cell r="C122" t="str">
            <v>Amberg Filmes Ltda.</v>
          </cell>
          <cell r="D122" t="str">
            <v>ART1</v>
          </cell>
          <cell r="E122" t="str">
            <v>Redimensionamento + 
Prorrogação 2004</v>
          </cell>
          <cell r="F122" t="str">
            <v>Prorrogação</v>
          </cell>
          <cell r="G122" t="str">
            <v>▬</v>
          </cell>
          <cell r="H122" t="str">
            <v xml:space="preserve">3560-2 </v>
          </cell>
          <cell r="I122" t="str">
            <v>8276-7</v>
          </cell>
          <cell r="J122" t="str">
            <v>▬</v>
          </cell>
          <cell r="K122" t="str">
            <v>▬</v>
          </cell>
          <cell r="L122" t="str">
            <v>▬</v>
          </cell>
          <cell r="M122" t="str">
            <v>▬</v>
          </cell>
          <cell r="N122" t="str">
            <v>▬</v>
          </cell>
          <cell r="O122" t="str">
            <v>▬</v>
          </cell>
        </row>
        <row r="123">
          <cell r="A123" t="str">
            <v>011974</v>
          </cell>
          <cell r="B123" t="str">
            <v>Quanto vale ou é por quilo?</v>
          </cell>
          <cell r="C123" t="str">
            <v>Agravo Produções Cinematográficas S/C Ltda.</v>
          </cell>
          <cell r="D123" t="str">
            <v>ART1/ART3/ROUANET</v>
          </cell>
          <cell r="E123" t="str">
            <v>Remanejamento + 
Prorrogação 2004</v>
          </cell>
          <cell r="F123" t="str">
            <v>Prorrogação</v>
          </cell>
          <cell r="G123" t="str">
            <v>▬</v>
          </cell>
          <cell r="H123" t="str">
            <v xml:space="preserve">3417-7 </v>
          </cell>
          <cell r="I123" t="str">
            <v>380.865-3</v>
          </cell>
          <cell r="J123" t="str">
            <v xml:space="preserve">3417-7 </v>
          </cell>
          <cell r="K123" t="str">
            <v>382.832-8</v>
          </cell>
          <cell r="L123" t="str">
            <v xml:space="preserve">3417-7 </v>
          </cell>
          <cell r="M123" t="str">
            <v>382.156-0</v>
          </cell>
          <cell r="N123" t="str">
            <v>▬</v>
          </cell>
          <cell r="O123" t="str">
            <v>▬</v>
          </cell>
        </row>
        <row r="124">
          <cell r="A124" t="str">
            <v>030339</v>
          </cell>
          <cell r="B124" t="str">
            <v>Recruta</v>
          </cell>
          <cell r="C124" t="str">
            <v>Matizar Produções Artísticas Ltda.</v>
          </cell>
          <cell r="D124" t="str">
            <v>ART 1</v>
          </cell>
          <cell r="E124" t="str">
            <v>Aprovação</v>
          </cell>
          <cell r="G124" t="str">
            <v>▬</v>
          </cell>
          <cell r="H124" t="str">
            <v xml:space="preserve">0087-6 </v>
          </cell>
          <cell r="I124" t="str">
            <v>18.333-4</v>
          </cell>
          <cell r="J124" t="str">
            <v>▬</v>
          </cell>
          <cell r="K124" t="str">
            <v>▬</v>
          </cell>
          <cell r="L124" t="str">
            <v>▬</v>
          </cell>
          <cell r="M124" t="str">
            <v>▬</v>
          </cell>
          <cell r="N124" t="str">
            <v>▬</v>
          </cell>
          <cell r="O124" t="str">
            <v>▬</v>
          </cell>
        </row>
        <row r="125">
          <cell r="A125" t="str">
            <v>030154</v>
          </cell>
          <cell r="B125" t="str">
            <v>Bodas de Papel</v>
          </cell>
          <cell r="C125" t="str">
            <v>Centro de Cultura Cinematográfica Providence</v>
          </cell>
          <cell r="D125" t="str">
            <v>ART1/ART3/ROUANET</v>
          </cell>
          <cell r="E125" t="str">
            <v>Prorrogação 2004</v>
          </cell>
          <cell r="F125" t="str">
            <v>Prorrogação</v>
          </cell>
          <cell r="G125" t="str">
            <v>▬</v>
          </cell>
          <cell r="H125" t="str">
            <v>1817-1</v>
          </cell>
          <cell r="I125" t="str">
            <v>9.253-3</v>
          </cell>
          <cell r="J125" t="str">
            <v>1817-1</v>
          </cell>
          <cell r="K125" t="str">
            <v>9.254-1</v>
          </cell>
          <cell r="L125" t="str">
            <v>1817-1</v>
          </cell>
          <cell r="M125" t="str">
            <v>9.255-X</v>
          </cell>
          <cell r="N125" t="str">
            <v>▬</v>
          </cell>
          <cell r="O125" t="str">
            <v>▬</v>
          </cell>
        </row>
        <row r="126">
          <cell r="A126" t="str">
            <v>030028</v>
          </cell>
          <cell r="B126" t="str">
            <v>Cascalho</v>
          </cell>
          <cell r="C126" t="str">
            <v>Asa Comunicação Ltda.</v>
          </cell>
          <cell r="D126" t="str">
            <v>ART 1/ ROUANET</v>
          </cell>
          <cell r="E126" t="str">
            <v>Prorrogação 2004</v>
          </cell>
          <cell r="F126" t="str">
            <v>Prorrogação</v>
          </cell>
          <cell r="G126" t="str">
            <v>▬</v>
          </cell>
          <cell r="H126" t="str">
            <v xml:space="preserve">1419-2 </v>
          </cell>
          <cell r="I126" t="str">
            <v>10.854-5</v>
          </cell>
          <cell r="J126" t="str">
            <v>▬</v>
          </cell>
          <cell r="K126" t="str">
            <v>▬</v>
          </cell>
          <cell r="L126" t="str">
            <v xml:space="preserve">1419-2 </v>
          </cell>
          <cell r="M126" t="str">
            <v>10.855-3</v>
          </cell>
          <cell r="N126" t="str">
            <v>▬</v>
          </cell>
          <cell r="O126" t="str">
            <v>▬</v>
          </cell>
        </row>
        <row r="127">
          <cell r="A127" t="str">
            <v>030226</v>
          </cell>
          <cell r="B127" t="str">
            <v>Sagrado segredo</v>
          </cell>
          <cell r="C127" t="str">
            <v>Asa Comunicação Ltda.</v>
          </cell>
          <cell r="D127" t="str">
            <v>ART 1/ ROUANET</v>
          </cell>
          <cell r="E127" t="str">
            <v>Prorrogação 2004</v>
          </cell>
          <cell r="F127" t="str">
            <v>Prorrogação</v>
          </cell>
          <cell r="G127" t="str">
            <v>▬</v>
          </cell>
          <cell r="H127" t="str">
            <v xml:space="preserve">1419-2 </v>
          </cell>
          <cell r="I127" t="str">
            <v>11.456-1</v>
          </cell>
          <cell r="J127" t="str">
            <v>▬</v>
          </cell>
          <cell r="K127" t="str">
            <v>▬</v>
          </cell>
          <cell r="L127" t="str">
            <v xml:space="preserve">1419-2 </v>
          </cell>
          <cell r="M127" t="str">
            <v>11.466-9</v>
          </cell>
          <cell r="N127" t="str">
            <v>▬</v>
          </cell>
          <cell r="O127" t="str">
            <v>▬</v>
          </cell>
        </row>
        <row r="128">
          <cell r="A128" t="str">
            <v>030198</v>
          </cell>
          <cell r="B128" t="str">
            <v>Pedaço de Santo</v>
          </cell>
          <cell r="C128" t="str">
            <v>Edelweiss Produções Artísticas Ltda.</v>
          </cell>
          <cell r="D128" t="str">
            <v>ART 1/ ROUANET</v>
          </cell>
          <cell r="E128" t="str">
            <v>Prorrogação 2004</v>
          </cell>
          <cell r="F128" t="str">
            <v>Prorrogação</v>
          </cell>
          <cell r="G128" t="str">
            <v>▬</v>
          </cell>
          <cell r="H128" t="str">
            <v xml:space="preserve">2132-6 </v>
          </cell>
          <cell r="I128" t="str">
            <v>6.864-0</v>
          </cell>
          <cell r="J128" t="str">
            <v>▬</v>
          </cell>
          <cell r="K128" t="str">
            <v>▬</v>
          </cell>
          <cell r="L128" t="str">
            <v xml:space="preserve">2132-6 </v>
          </cell>
          <cell r="M128" t="str">
            <v>500.010-6</v>
          </cell>
          <cell r="N128" t="str">
            <v>▬</v>
          </cell>
          <cell r="O128" t="str">
            <v>▬</v>
          </cell>
        </row>
        <row r="129">
          <cell r="A129" t="str">
            <v>013668</v>
          </cell>
          <cell r="B129" t="str">
            <v>O Mistério de Irma Vap</v>
          </cell>
          <cell r="C129" t="str">
            <v>Elimar Produções Artísticas Ltda.</v>
          </cell>
          <cell r="D129" t="str">
            <v>ART 1/ ROUANET</v>
          </cell>
          <cell r="E129" t="str">
            <v>Prorrogação 2004</v>
          </cell>
          <cell r="F129" t="str">
            <v>Prorrogação</v>
          </cell>
          <cell r="G129" t="str">
            <v>▬</v>
          </cell>
          <cell r="H129" t="str">
            <v xml:space="preserve">3441-X </v>
          </cell>
          <cell r="I129" t="str">
            <v>9.612-1</v>
          </cell>
          <cell r="J129" t="str">
            <v>▬</v>
          </cell>
          <cell r="K129" t="str">
            <v>▬</v>
          </cell>
          <cell r="L129" t="str">
            <v xml:space="preserve">3441-X </v>
          </cell>
          <cell r="M129" t="str">
            <v>7.676-7</v>
          </cell>
          <cell r="N129" t="str">
            <v>▬</v>
          </cell>
          <cell r="O129" t="str">
            <v>▬</v>
          </cell>
        </row>
        <row r="130">
          <cell r="A130" t="str">
            <v>024059</v>
          </cell>
          <cell r="B130" t="str">
            <v>Deserto Feliz</v>
          </cell>
          <cell r="C130" t="str">
            <v>REC Produtores Associados Ltda.</v>
          </cell>
          <cell r="D130" t="str">
            <v>ART 1/ ROUANET</v>
          </cell>
          <cell r="E130" t="str">
            <v>Prorrogação 2004</v>
          </cell>
          <cell r="F130" t="str">
            <v>Prorrogação</v>
          </cell>
          <cell r="G130" t="str">
            <v>▬</v>
          </cell>
          <cell r="H130" t="str">
            <v xml:space="preserve">1850-3  </v>
          </cell>
          <cell r="I130" t="str">
            <v>10.031-5</v>
          </cell>
          <cell r="J130" t="str">
            <v>▬</v>
          </cell>
          <cell r="K130" t="str">
            <v>▬</v>
          </cell>
          <cell r="L130" t="str">
            <v>NÃO POSSUI</v>
          </cell>
          <cell r="M130" t="str">
            <v>NÃO POSSUI</v>
          </cell>
          <cell r="N130" t="str">
            <v>▬</v>
          </cell>
          <cell r="O130" t="str">
            <v>▬</v>
          </cell>
        </row>
        <row r="131">
          <cell r="A131" t="str">
            <v>983506</v>
          </cell>
          <cell r="B131" t="str">
            <v>O Príncipe</v>
          </cell>
          <cell r="C131" t="str">
            <v>SP Filmes de São Paulo Ltda.</v>
          </cell>
          <cell r="D131" t="str">
            <v>ART 1/ ROUANET</v>
          </cell>
          <cell r="E131" t="str">
            <v>Prorrogação 2004</v>
          </cell>
          <cell r="F131" t="str">
            <v>Prorrogação</v>
          </cell>
          <cell r="G131" t="str">
            <v>▬</v>
          </cell>
          <cell r="H131" t="str">
            <v>2962-9</v>
          </cell>
          <cell r="I131" t="str">
            <v>690836-X</v>
          </cell>
          <cell r="J131" t="str">
            <v>▬</v>
          </cell>
          <cell r="K131" t="str">
            <v>▬</v>
          </cell>
          <cell r="L131" t="str">
            <v>2962-9</v>
          </cell>
          <cell r="M131" t="str">
            <v>691134-X</v>
          </cell>
          <cell r="N131" t="str">
            <v>▬</v>
          </cell>
          <cell r="O131" t="str">
            <v>▬</v>
          </cell>
        </row>
        <row r="132">
          <cell r="A132" t="str">
            <v>024026</v>
          </cell>
          <cell r="B132" t="str">
            <v>Em Circuito</v>
          </cell>
          <cell r="C132" t="str">
            <v>Em Circuito Produções Artísticas e Culturais Ltda.</v>
          </cell>
          <cell r="D132" t="str">
            <v>ROUANET</v>
          </cell>
          <cell r="E132" t="str">
            <v>Prorrogação 2004</v>
          </cell>
          <cell r="F132" t="str">
            <v>Prorrogação</v>
          </cell>
          <cell r="G132" t="str">
            <v>▬</v>
          </cell>
          <cell r="H132" t="str">
            <v>▬</v>
          </cell>
          <cell r="I132" t="str">
            <v>▬</v>
          </cell>
          <cell r="J132" t="str">
            <v>▬</v>
          </cell>
          <cell r="K132" t="str">
            <v>▬</v>
          </cell>
          <cell r="L132" t="str">
            <v xml:space="preserve">2865-7 </v>
          </cell>
          <cell r="M132" t="str">
            <v>408.920-0</v>
          </cell>
          <cell r="N132" t="str">
            <v>▬</v>
          </cell>
          <cell r="O132" t="str">
            <v>▬</v>
          </cell>
        </row>
        <row r="133">
          <cell r="A133" t="str">
            <v>013764</v>
          </cell>
          <cell r="B133" t="str">
            <v>Condor</v>
          </cell>
          <cell r="C133" t="str">
            <v>Focus Films Ltda.</v>
          </cell>
          <cell r="D133" t="str">
            <v>ART 1/ ROUANET</v>
          </cell>
          <cell r="E133" t="str">
            <v>Alteração de prop/Redi/Prorro -2004</v>
          </cell>
          <cell r="F133" t="str">
            <v>Prorrogação</v>
          </cell>
          <cell r="G133" t="str">
            <v>▬</v>
          </cell>
          <cell r="H133" t="str">
            <v xml:space="preserve">1572-5 </v>
          </cell>
          <cell r="I133" t="str">
            <v>10.232-6</v>
          </cell>
          <cell r="J133" t="str">
            <v>▬</v>
          </cell>
          <cell r="K133" t="str">
            <v>▬</v>
          </cell>
          <cell r="L133" t="str">
            <v xml:space="preserve">1572-5 </v>
          </cell>
          <cell r="M133" t="str">
            <v>10.233-4</v>
          </cell>
          <cell r="N133" t="str">
            <v>▬</v>
          </cell>
          <cell r="O133" t="str">
            <v>▬</v>
          </cell>
        </row>
        <row r="134">
          <cell r="A134" t="str">
            <v>961527</v>
          </cell>
          <cell r="B134" t="str">
            <v>Gaijin 2</v>
          </cell>
          <cell r="C134" t="str">
            <v>Scena Filmes</v>
          </cell>
          <cell r="D134" t="str">
            <v>ART1/ART3/ROUANET</v>
          </cell>
          <cell r="E134" t="str">
            <v>Redi/Prorro -2004</v>
          </cell>
          <cell r="F134" t="str">
            <v>Prorrogação</v>
          </cell>
          <cell r="G134" t="str">
            <v>▬</v>
          </cell>
          <cell r="H134" t="str">
            <v xml:space="preserve">1769-8 </v>
          </cell>
          <cell r="I134" t="str">
            <v>408.188-9</v>
          </cell>
          <cell r="J134" t="str">
            <v>1769-8</v>
          </cell>
          <cell r="K134" t="str">
            <v>7643-0</v>
          </cell>
          <cell r="L134" t="str">
            <v xml:space="preserve">2.865-7 </v>
          </cell>
          <cell r="M134" t="str">
            <v>408.127-7</v>
          </cell>
          <cell r="N134" t="str">
            <v>▬</v>
          </cell>
          <cell r="O134" t="str">
            <v>▬</v>
          </cell>
        </row>
        <row r="135">
          <cell r="A135" t="str">
            <v>030059</v>
          </cell>
          <cell r="B135" t="str">
            <v>A CASA DO GIRASSOL VERMELHO</v>
          </cell>
          <cell r="C135" t="str">
            <v xml:space="preserve">FILMES DO VALE DO JEQUITINHONHA LTDA - ME </v>
          </cell>
          <cell r="D135" t="str">
            <v>ART 1</v>
          </cell>
          <cell r="E135" t="str">
            <v>Aprovação</v>
          </cell>
          <cell r="G135" t="str">
            <v>▬</v>
          </cell>
          <cell r="H135" t="str">
            <v>3494-0</v>
          </cell>
          <cell r="I135" t="str">
            <v>14.828-8</v>
          </cell>
          <cell r="J135" t="str">
            <v>▬</v>
          </cell>
          <cell r="K135" t="str">
            <v>▬</v>
          </cell>
          <cell r="L135" t="str">
            <v>1504-0</v>
          </cell>
          <cell r="M135" t="str">
            <v>7.613-9</v>
          </cell>
          <cell r="N135" t="str">
            <v>▬</v>
          </cell>
          <cell r="O135" t="str">
            <v>▬</v>
          </cell>
        </row>
        <row r="136">
          <cell r="A136" t="str">
            <v>030298</v>
          </cell>
          <cell r="B136" t="str">
            <v>ZOOLÓGICO DIGITAL - CROCODILOS</v>
          </cell>
          <cell r="C136" t="str">
            <v>CANAL AZUL PRODUÇÕES CULTURAIS LTDA.</v>
          </cell>
          <cell r="D136" t="str">
            <v>ART 39</v>
          </cell>
          <cell r="E136" t="str">
            <v>Aprovação</v>
          </cell>
          <cell r="G136" t="str">
            <v>▬</v>
          </cell>
          <cell r="H136" t="str">
            <v>▬</v>
          </cell>
          <cell r="I136" t="str">
            <v>▬</v>
          </cell>
          <cell r="J136" t="str">
            <v>▬</v>
          </cell>
          <cell r="K136" t="str">
            <v>▬</v>
          </cell>
          <cell r="L136" t="str">
            <v>▬</v>
          </cell>
          <cell r="M136" t="str">
            <v>▬</v>
          </cell>
          <cell r="N136" t="str">
            <v>1504-0</v>
          </cell>
          <cell r="O136" t="str">
            <v>7.613-9</v>
          </cell>
        </row>
        <row r="137">
          <cell r="A137" t="str">
            <v>040001</v>
          </cell>
          <cell r="B137" t="str">
            <v>BRASIL AMAZÔNICO - O OLHAR EUCLEDIANO</v>
          </cell>
          <cell r="C137" t="str">
            <v>LENTE VIVA FILMES LTDA.</v>
          </cell>
          <cell r="D137" t="str">
            <v>ART 1/ ROUANET</v>
          </cell>
          <cell r="E137" t="str">
            <v>Aprovação</v>
          </cell>
          <cell r="G137" t="str">
            <v>▬</v>
          </cell>
          <cell r="H137" t="str">
            <v>1824-4</v>
          </cell>
          <cell r="I137" t="str">
            <v>17.929-9</v>
          </cell>
          <cell r="J137" t="str">
            <v>▬</v>
          </cell>
          <cell r="K137" t="str">
            <v>▬</v>
          </cell>
          <cell r="L137" t="str">
            <v>1824-4</v>
          </cell>
          <cell r="M137" t="str">
            <v>17.930-2</v>
          </cell>
          <cell r="N137" t="str">
            <v>▬</v>
          </cell>
          <cell r="O137" t="str">
            <v>▬</v>
          </cell>
        </row>
        <row r="138">
          <cell r="A138" t="str">
            <v>023627</v>
          </cell>
          <cell r="B138" t="str">
            <v>O AMIGO INVISIVEL</v>
          </cell>
          <cell r="C138" t="str">
            <v>ESTÚDIO PESQUISA E CRIAÇÕES ARTÍSTICAS LTDA.</v>
          </cell>
          <cell r="D138" t="str">
            <v>ROUANET</v>
          </cell>
          <cell r="E138" t="str">
            <v>Prorrogação 2004</v>
          </cell>
          <cell r="F138" t="str">
            <v>Prorrogação</v>
          </cell>
          <cell r="G138" t="str">
            <v>▬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NÃO POSSUI</v>
          </cell>
          <cell r="M138" t="str">
            <v>NÃO POSSUI</v>
          </cell>
          <cell r="N138" t="str">
            <v>▬</v>
          </cell>
          <cell r="O138" t="str">
            <v>▬</v>
          </cell>
        </row>
        <row r="139">
          <cell r="A139" t="str">
            <v>023513</v>
          </cell>
          <cell r="B139" t="str">
            <v>O HOMEM QUE SABIA JAVANÊS</v>
          </cell>
          <cell r="C139" t="str">
            <v>VIDEO NO AR PRODUÇÕES E POS PRODUÇÕES LTDA.</v>
          </cell>
          <cell r="D139" t="str">
            <v>ROUANET</v>
          </cell>
          <cell r="E139" t="str">
            <v>Prorrogação 2004</v>
          </cell>
          <cell r="F139" t="str">
            <v>Prorrogação</v>
          </cell>
          <cell r="G139" t="str">
            <v>▬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NÃO POSSUI</v>
          </cell>
          <cell r="M139" t="str">
            <v>NÃO POSSUI</v>
          </cell>
          <cell r="N139" t="str">
            <v>▬</v>
          </cell>
          <cell r="O139" t="str">
            <v>▬</v>
          </cell>
        </row>
        <row r="140">
          <cell r="A140" t="str">
            <v>024096</v>
          </cell>
          <cell r="B140" t="str">
            <v>O EXERCITO DE ONTEM E DE HOJE</v>
          </cell>
          <cell r="C140" t="str">
            <v>FUNDAÇÃO CULTURAL EXÉRCITO BRASILEIRO</v>
          </cell>
          <cell r="D140" t="str">
            <v>ROUANET</v>
          </cell>
          <cell r="E140" t="str">
            <v>Prorrogação 2004</v>
          </cell>
          <cell r="F140" t="str">
            <v>Prorrogação</v>
          </cell>
          <cell r="G140" t="str">
            <v>▬</v>
          </cell>
          <cell r="H140" t="str">
            <v>▬</v>
          </cell>
          <cell r="I140" t="str">
            <v>▬</v>
          </cell>
          <cell r="J140" t="str">
            <v>▬</v>
          </cell>
          <cell r="K140" t="str">
            <v>▬</v>
          </cell>
          <cell r="L140" t="str">
            <v>NÃO POSSUI</v>
          </cell>
          <cell r="M140" t="str">
            <v>NÃO POSSUI</v>
          </cell>
          <cell r="N140" t="str">
            <v>▬</v>
          </cell>
          <cell r="O140" t="str">
            <v>▬</v>
          </cell>
        </row>
        <row r="141">
          <cell r="A141" t="str">
            <v>013620</v>
          </cell>
          <cell r="B141" t="str">
            <v>FERA ENJAULADA</v>
          </cell>
          <cell r="C141" t="str">
            <v>FERA FILMES LTDA.</v>
          </cell>
          <cell r="D141" t="str">
            <v>ART 1/ ROUANET</v>
          </cell>
          <cell r="E141" t="str">
            <v>Prorrogação 2004</v>
          </cell>
          <cell r="F141" t="str">
            <v>Prorrogação</v>
          </cell>
          <cell r="G141" t="str">
            <v>▬</v>
          </cell>
          <cell r="H141" t="str">
            <v>1572-5</v>
          </cell>
          <cell r="I141" t="str">
            <v>81302</v>
          </cell>
          <cell r="J141" t="str">
            <v>▬</v>
          </cell>
          <cell r="K141" t="str">
            <v>▬</v>
          </cell>
          <cell r="L141" t="str">
            <v>NÃO POSSUI</v>
          </cell>
          <cell r="M141" t="str">
            <v>NÃO POSSUI</v>
          </cell>
          <cell r="N141" t="str">
            <v>▬</v>
          </cell>
          <cell r="O141" t="str">
            <v>▬</v>
          </cell>
        </row>
        <row r="142">
          <cell r="A142" t="str">
            <v>013690</v>
          </cell>
          <cell r="B142" t="str">
            <v>VINICIUS DE MORAES</v>
          </cell>
          <cell r="C142" t="str">
            <v>1001 FILMES LTDA.</v>
          </cell>
          <cell r="D142" t="str">
            <v>ART 1/ ROUANET</v>
          </cell>
          <cell r="E142" t="str">
            <v>Prorrogação 2004</v>
          </cell>
          <cell r="F142" t="str">
            <v>Prorrogação</v>
          </cell>
          <cell r="G142" t="str">
            <v>▬</v>
          </cell>
          <cell r="H142" t="str">
            <v>0287-9</v>
          </cell>
          <cell r="I142" t="str">
            <v>14.548-3</v>
          </cell>
          <cell r="J142" t="str">
            <v>▬</v>
          </cell>
          <cell r="K142" t="str">
            <v>▬</v>
          </cell>
          <cell r="L142" t="str">
            <v>0287-9</v>
          </cell>
          <cell r="M142" t="str">
            <v>16.327-9</v>
          </cell>
          <cell r="N142" t="str">
            <v>▬</v>
          </cell>
          <cell r="O142" t="str">
            <v>▬</v>
          </cell>
        </row>
        <row r="143">
          <cell r="A143" t="str">
            <v>030120</v>
          </cell>
          <cell r="B143" t="str">
            <v>AMPLAVISÃO DE SÃO PAULO</v>
          </cell>
          <cell r="C143" t="str">
            <v>HECO PRODUÇÕES S/C LTDA.</v>
          </cell>
          <cell r="D143" t="str">
            <v>ART 1/ ROUANET</v>
          </cell>
          <cell r="E143" t="str">
            <v>Prorrogação 2004</v>
          </cell>
          <cell r="F143" t="str">
            <v>Prorrogação</v>
          </cell>
          <cell r="G143" t="str">
            <v>▬</v>
          </cell>
          <cell r="H143" t="str">
            <v>3417-7</v>
          </cell>
          <cell r="I143" t="str">
            <v>12.414-1</v>
          </cell>
          <cell r="J143" t="str">
            <v>▬</v>
          </cell>
          <cell r="K143" t="str">
            <v>▬</v>
          </cell>
          <cell r="L143" t="str">
            <v>3417-7</v>
          </cell>
          <cell r="M143" t="str">
            <v>12.040-5</v>
          </cell>
          <cell r="N143" t="str">
            <v>▬</v>
          </cell>
          <cell r="O143" t="str">
            <v>▬</v>
          </cell>
        </row>
        <row r="144">
          <cell r="A144" t="str">
            <v>030050</v>
          </cell>
          <cell r="B144" t="str">
            <v>O AMIGO INVISIVEL - LONGA-METRAGEM</v>
          </cell>
          <cell r="C144" t="str">
            <v>ESTÚDIO PESQUISA E CRIAÇÕES ARTÍSTICAS LTDA.</v>
          </cell>
          <cell r="D144" t="str">
            <v>ART 1</v>
          </cell>
          <cell r="E144" t="str">
            <v>Prorrogação 2004</v>
          </cell>
          <cell r="F144" t="str">
            <v>Prorrogação</v>
          </cell>
          <cell r="G144" t="str">
            <v>▬</v>
          </cell>
          <cell r="H144" t="str">
            <v>0525-8</v>
          </cell>
          <cell r="I144" t="str">
            <v>16.604-9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</row>
        <row r="145">
          <cell r="A145" t="str">
            <v>040006</v>
          </cell>
          <cell r="B145" t="str">
            <v>A MONTANHA</v>
          </cell>
          <cell r="C145" t="str">
            <v>TRES MUNDOS CINE Y VIDEO LTDA.</v>
          </cell>
          <cell r="D145" t="str">
            <v>ROUANET</v>
          </cell>
          <cell r="E145" t="str">
            <v>Aprovação</v>
          </cell>
          <cell r="G145" t="str">
            <v>▬</v>
          </cell>
          <cell r="H145" t="str">
            <v>▬</v>
          </cell>
          <cell r="I145" t="str">
            <v>▬</v>
          </cell>
          <cell r="J145" t="str">
            <v>▬</v>
          </cell>
          <cell r="K145" t="str">
            <v>▬</v>
          </cell>
          <cell r="L145" t="str">
            <v>▬</v>
          </cell>
          <cell r="M145" t="str">
            <v>▬</v>
          </cell>
          <cell r="N145" t="str">
            <v>▬</v>
          </cell>
          <cell r="O145" t="str">
            <v>▬</v>
          </cell>
        </row>
        <row r="146">
          <cell r="A146" t="str">
            <v>030236</v>
          </cell>
          <cell r="B146" t="str">
            <v>A PARADA É O SEGUINTE</v>
          </cell>
          <cell r="C146" t="str">
            <v>FOCUS FILMS LTDA.</v>
          </cell>
          <cell r="D146" t="str">
            <v>ART 1/ ROUANET</v>
          </cell>
          <cell r="E146" t="str">
            <v>Aprovação</v>
          </cell>
          <cell r="G146" t="str">
            <v>▬</v>
          </cell>
          <cell r="H146">
            <v>1572</v>
          </cell>
          <cell r="I146" t="str">
            <v>10.225-3</v>
          </cell>
          <cell r="J146" t="str">
            <v>▬</v>
          </cell>
          <cell r="K146" t="str">
            <v>▬</v>
          </cell>
          <cell r="L146">
            <v>1572</v>
          </cell>
          <cell r="M146" t="str">
            <v>10.284-9</v>
          </cell>
          <cell r="N146" t="str">
            <v>▬</v>
          </cell>
          <cell r="O146" t="str">
            <v>▬</v>
          </cell>
        </row>
        <row r="147">
          <cell r="A147" t="str">
            <v>000402</v>
          </cell>
          <cell r="B147" t="str">
            <v>A TAÇA DO MUNDO É NOSSA - CASSETA E PLANETA O FILME</v>
          </cell>
          <cell r="C147" t="str">
            <v>CONSPIRAÇÃO FILMES ENTRETENIMENTO S/A</v>
          </cell>
          <cell r="D147" t="str">
            <v>ART 1/ ART 3/ ROUANET</v>
          </cell>
          <cell r="E147" t="str">
            <v>Prorrogação 2004</v>
          </cell>
          <cell r="F147" t="str">
            <v>Prorrogação</v>
          </cell>
          <cell r="G147" t="str">
            <v>▬</v>
          </cell>
          <cell r="H147">
            <v>32239</v>
          </cell>
          <cell r="I147">
            <v>2003643</v>
          </cell>
          <cell r="J147" t="str">
            <v>32239</v>
          </cell>
          <cell r="K147" t="str">
            <v>2003651</v>
          </cell>
          <cell r="L147" t="str">
            <v>NÃO POSSUI</v>
          </cell>
          <cell r="M147" t="str">
            <v>NÃO POSSUI</v>
          </cell>
          <cell r="N147" t="str">
            <v>▬</v>
          </cell>
          <cell r="O147" t="str">
            <v>▬</v>
          </cell>
        </row>
        <row r="148">
          <cell r="A148" t="str">
            <v>993730</v>
          </cell>
          <cell r="B148" t="str">
            <v>DOM HÉLDER CÂMARA - O SANTO REBELDE</v>
          </cell>
          <cell r="C148" t="str">
            <v>ANDRÉA MAGALHÃES GLÓRIA ME</v>
          </cell>
          <cell r="D148" t="str">
            <v>ART 1</v>
          </cell>
          <cell r="E148" t="str">
            <v>Prorrogação 2004</v>
          </cell>
          <cell r="F148" t="str">
            <v>Prorrogação</v>
          </cell>
          <cell r="G148" t="str">
            <v>▬</v>
          </cell>
          <cell r="H148" t="str">
            <v>3129-1</v>
          </cell>
          <cell r="I148" t="str">
            <v>9758-6</v>
          </cell>
          <cell r="J148" t="str">
            <v>▬</v>
          </cell>
          <cell r="K148" t="str">
            <v>▬</v>
          </cell>
          <cell r="L148" t="str">
            <v>▬</v>
          </cell>
          <cell r="M148" t="str">
            <v>▬</v>
          </cell>
          <cell r="N148" t="str">
            <v>▬</v>
          </cell>
          <cell r="O148" t="str">
            <v>▬</v>
          </cell>
        </row>
        <row r="149">
          <cell r="A149" t="str">
            <v>000353</v>
          </cell>
          <cell r="B149" t="str">
            <v>QUANDO O COMPUTADOR SOBE O MORRO</v>
          </cell>
          <cell r="C149" t="str">
            <v>FILMES DO EQUADOR LTDA.</v>
          </cell>
          <cell r="D149" t="str">
            <v>ART 1/ ROUANET</v>
          </cell>
          <cell r="E149" t="str">
            <v>Prorrogação 2004</v>
          </cell>
          <cell r="F149" t="str">
            <v>Prorrogação</v>
          </cell>
          <cell r="G149" t="str">
            <v>▬</v>
          </cell>
          <cell r="H149" t="str">
            <v>1251-3</v>
          </cell>
          <cell r="I149" t="str">
            <v>120219</v>
          </cell>
          <cell r="J149" t="str">
            <v>▬</v>
          </cell>
          <cell r="K149" t="str">
            <v>▬</v>
          </cell>
          <cell r="L149" t="str">
            <v>1251-3</v>
          </cell>
          <cell r="M149" t="str">
            <v>18.058-0</v>
          </cell>
          <cell r="N149" t="str">
            <v>▬</v>
          </cell>
          <cell r="O149" t="str">
            <v>▬</v>
          </cell>
        </row>
        <row r="150">
          <cell r="A150" t="str">
            <v>011926</v>
          </cell>
          <cell r="B150" t="str">
            <v>ALGO DE NOVO</v>
          </cell>
          <cell r="C150" t="str">
            <v>IDEIAS IDEAIS DESIGN E PRODUÇÃO LTDA.</v>
          </cell>
          <cell r="D150" t="str">
            <v>ART 1/ ROUANET</v>
          </cell>
          <cell r="E150" t="str">
            <v>Prorrogação 2004</v>
          </cell>
          <cell r="F150" t="str">
            <v>Prorrogação</v>
          </cell>
          <cell r="G150" t="str">
            <v>▬</v>
          </cell>
          <cell r="H150">
            <v>12513</v>
          </cell>
          <cell r="I150" t="str">
            <v>133515</v>
          </cell>
          <cell r="J150" t="str">
            <v>▬</v>
          </cell>
          <cell r="K150" t="str">
            <v>▬</v>
          </cell>
          <cell r="L150" t="str">
            <v>NÃO POSSUI</v>
          </cell>
          <cell r="M150" t="str">
            <v>NÃO POSSUI</v>
          </cell>
          <cell r="N150" t="str">
            <v>▬</v>
          </cell>
          <cell r="O150" t="str">
            <v>▬</v>
          </cell>
        </row>
        <row r="151">
          <cell r="A151" t="str">
            <v>984008</v>
          </cell>
          <cell r="B151" t="str">
            <v>MINHA VIDA DE MENINA</v>
          </cell>
          <cell r="C151" t="str">
            <v>RADIANTE FILMES LTDA.</v>
          </cell>
          <cell r="D151" t="str">
            <v>ART 1/ ROUANET</v>
          </cell>
          <cell r="E151" t="str">
            <v>Prorrogação 2004</v>
          </cell>
          <cell r="F151" t="str">
            <v>Prorrogação</v>
          </cell>
          <cell r="G151" t="str">
            <v>▬</v>
          </cell>
          <cell r="H151" t="str">
            <v>0598-3</v>
          </cell>
          <cell r="I151" t="str">
            <v>6.376-2</v>
          </cell>
          <cell r="J151" t="str">
            <v>▬</v>
          </cell>
          <cell r="K151" t="str">
            <v>▬</v>
          </cell>
          <cell r="L151" t="str">
            <v>0598-3</v>
          </cell>
          <cell r="M151" t="str">
            <v>5.180-2</v>
          </cell>
          <cell r="N151" t="str">
            <v>▬</v>
          </cell>
          <cell r="O151" t="str">
            <v>▬</v>
          </cell>
        </row>
        <row r="152">
          <cell r="A152" t="str">
            <v>011983</v>
          </cell>
          <cell r="B152" t="str">
            <v>OURO NEGRO - A SAGA DO PETRÓLEO BRASILEIRO</v>
          </cell>
          <cell r="C152" t="str">
            <v>BACURI PRODUÇÕES LTDA.</v>
          </cell>
          <cell r="D152" t="str">
            <v>ART 1/ ROUANET</v>
          </cell>
          <cell r="E152" t="str">
            <v>Prorrogação 2004</v>
          </cell>
          <cell r="F152" t="str">
            <v>Prorrogação</v>
          </cell>
          <cell r="G152" t="str">
            <v>▬</v>
          </cell>
          <cell r="H152" t="str">
            <v>0287-9</v>
          </cell>
          <cell r="I152" t="str">
            <v>14.188-7</v>
          </cell>
          <cell r="J152" t="str">
            <v>▬</v>
          </cell>
          <cell r="K152" t="str">
            <v>▬</v>
          </cell>
          <cell r="L152" t="str">
            <v>NÃO POSSUI</v>
          </cell>
          <cell r="M152" t="str">
            <v>NÃO POSSUI</v>
          </cell>
          <cell r="N152" t="str">
            <v>▬</v>
          </cell>
          <cell r="O152" t="str">
            <v>▬</v>
          </cell>
        </row>
        <row r="153">
          <cell r="A153" t="str">
            <v>012080</v>
          </cell>
          <cell r="B153" t="str">
            <v>FICA COMIGO ESTA NOITE</v>
          </cell>
          <cell r="C153" t="str">
            <v>DILER E ASSOCIADOS LTDA.</v>
          </cell>
          <cell r="D153" t="str">
            <v>ART 1/ ROUANET</v>
          </cell>
          <cell r="E153" t="str">
            <v>Prorrogação 2004</v>
          </cell>
          <cell r="F153" t="str">
            <v>Prorrogação</v>
          </cell>
          <cell r="G153" t="str">
            <v>▬</v>
          </cell>
          <cell r="H153" t="str">
            <v>2909-2</v>
          </cell>
          <cell r="I153" t="str">
            <v>12785-X</v>
          </cell>
          <cell r="J153" t="str">
            <v>▬</v>
          </cell>
          <cell r="K153" t="str">
            <v>▬</v>
          </cell>
          <cell r="L153" t="str">
            <v>NÃO POSSUI</v>
          </cell>
          <cell r="M153" t="str">
            <v>NÃO POSSUI</v>
          </cell>
          <cell r="N153" t="str">
            <v>▬</v>
          </cell>
          <cell r="O153" t="str">
            <v>▬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ART 1/ ROUANET</v>
          </cell>
          <cell r="E154" t="str">
            <v>Prorrogação 2004</v>
          </cell>
          <cell r="F154" t="str">
            <v>Prorrogação</v>
          </cell>
          <cell r="G154" t="str">
            <v>▬</v>
          </cell>
          <cell r="H154" t="str">
            <v xml:space="preserve">1569-5 </v>
          </cell>
          <cell r="I154" t="str">
            <v>15547-0</v>
          </cell>
          <cell r="J154" t="str">
            <v>▬</v>
          </cell>
          <cell r="K154" t="str">
            <v>▬</v>
          </cell>
          <cell r="L154" t="str">
            <v xml:space="preserve">1569-5 </v>
          </cell>
          <cell r="M154" t="str">
            <v>15549-7</v>
          </cell>
          <cell r="N154" t="str">
            <v>▬</v>
          </cell>
          <cell r="O154" t="str">
            <v>▬</v>
          </cell>
        </row>
        <row r="155">
          <cell r="A155" t="str">
            <v>030123</v>
          </cell>
          <cell r="B155" t="str">
            <v xml:space="preserve">Olho da Rua </v>
          </cell>
          <cell r="C155" t="str">
            <v>Abbas Filmes Ltda.</v>
          </cell>
          <cell r="D155" t="str">
            <v>ART 1/ ROUANET</v>
          </cell>
          <cell r="E155" t="str">
            <v>Prorrogação 2004</v>
          </cell>
          <cell r="F155" t="str">
            <v>Prorrogação</v>
          </cell>
          <cell r="G155" t="str">
            <v>▬</v>
          </cell>
          <cell r="H155" t="str">
            <v xml:space="preserve">3516-5 </v>
          </cell>
          <cell r="I155" t="str">
            <v xml:space="preserve">12.891-0 </v>
          </cell>
          <cell r="J155" t="str">
            <v>▬</v>
          </cell>
          <cell r="K155" t="str">
            <v>▬</v>
          </cell>
          <cell r="L155" t="str">
            <v xml:space="preserve">3516-5 </v>
          </cell>
          <cell r="M155" t="str">
            <v xml:space="preserve">12.892-9 </v>
          </cell>
          <cell r="N155" t="str">
            <v>▬</v>
          </cell>
          <cell r="O155" t="str">
            <v>▬</v>
          </cell>
        </row>
        <row r="156">
          <cell r="A156" t="str">
            <v>023987</v>
          </cell>
          <cell r="B156" t="str">
            <v>O Demoninho de Olhos Pretos</v>
          </cell>
          <cell r="C156" t="str">
            <v>Valentim Produções Artísticas Ltda.</v>
          </cell>
          <cell r="D156" t="str">
            <v>ART 1/ ROUANET</v>
          </cell>
          <cell r="E156" t="str">
            <v>Prorrogação 2004</v>
          </cell>
          <cell r="F156" t="str">
            <v>Prorrogação</v>
          </cell>
          <cell r="G156" t="str">
            <v>▬</v>
          </cell>
          <cell r="H156" t="str">
            <v xml:space="preserve">1572-5 </v>
          </cell>
          <cell r="I156" t="str">
            <v>9.513-3</v>
          </cell>
          <cell r="J156" t="str">
            <v>▬</v>
          </cell>
          <cell r="K156" t="str">
            <v>▬</v>
          </cell>
          <cell r="L156" t="str">
            <v xml:space="preserve">1572-5 </v>
          </cell>
          <cell r="M156" t="str">
            <v>9.515-X</v>
          </cell>
          <cell r="N156" t="str">
            <v>▬</v>
          </cell>
          <cell r="O156" t="str">
            <v>▬</v>
          </cell>
        </row>
        <row r="157">
          <cell r="A157" t="str">
            <v>030244</v>
          </cell>
          <cell r="B157" t="str">
            <v>Batus</v>
          </cell>
          <cell r="C157" t="str">
            <v>Cine Cinematográfica S/C Ltda</v>
          </cell>
          <cell r="D157" t="str">
            <v>ART 1/ ROUANET</v>
          </cell>
          <cell r="E157" t="str">
            <v>Prorrogação 2004</v>
          </cell>
          <cell r="F157" t="str">
            <v>Prorrogação</v>
          </cell>
          <cell r="G157" t="str">
            <v>▬</v>
          </cell>
          <cell r="H157" t="str">
            <v xml:space="preserve">1270-x </v>
          </cell>
          <cell r="I157" t="str">
            <v>11892-3</v>
          </cell>
          <cell r="J157" t="str">
            <v>▬</v>
          </cell>
          <cell r="K157" t="str">
            <v>▬</v>
          </cell>
          <cell r="L157" t="str">
            <v xml:space="preserve">1270-x </v>
          </cell>
          <cell r="M157" t="str">
            <v>11893-1</v>
          </cell>
          <cell r="N157" t="str">
            <v>▬</v>
          </cell>
          <cell r="O157" t="str">
            <v>▬</v>
          </cell>
        </row>
        <row r="158">
          <cell r="A158" t="str">
            <v>011890</v>
          </cell>
          <cell r="B158" t="str">
            <v>EXPEDIÇÃO ECOLÓGICA - FAUNA BRASILEIRA (VIDA A VENDA)</v>
          </cell>
          <cell r="C158" t="str">
            <v>GUAPURUVU FILMES LTDA.</v>
          </cell>
          <cell r="D158" t="str">
            <v>ART 1</v>
          </cell>
          <cell r="E158" t="str">
            <v>Prorrogação 2004</v>
          </cell>
          <cell r="F158" t="str">
            <v>Prorrogação</v>
          </cell>
          <cell r="G158" t="str">
            <v>▬</v>
          </cell>
          <cell r="H158" t="str">
            <v>0525-8</v>
          </cell>
          <cell r="I158" t="str">
            <v>15503-2</v>
          </cell>
          <cell r="J158" t="str">
            <v>▬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</row>
        <row r="159">
          <cell r="A159" t="str">
            <v>030073</v>
          </cell>
          <cell r="B159" t="str">
            <v>Santa Cecília, Inquietações</v>
          </cell>
          <cell r="C159" t="str">
            <v>Leão Filmes Ltda. ME</v>
          </cell>
          <cell r="D159" t="str">
            <v>ART 1</v>
          </cell>
          <cell r="E159" t="str">
            <v>Prorrogação 2004</v>
          </cell>
          <cell r="F159" t="str">
            <v>Prorrogação</v>
          </cell>
          <cell r="G159" t="str">
            <v>▬</v>
          </cell>
          <cell r="H159" t="str">
            <v xml:space="preserve">0385-9 </v>
          </cell>
          <cell r="I159" t="str">
            <v>402.436-2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>▬</v>
          </cell>
          <cell r="N159" t="str">
            <v>▬</v>
          </cell>
          <cell r="O159" t="str">
            <v>▬</v>
          </cell>
        </row>
        <row r="160">
          <cell r="A160" t="str">
            <v xml:space="preserve">030129 </v>
          </cell>
          <cell r="B160" t="str">
            <v>Tudo Sobre Rodas</v>
          </cell>
          <cell r="C160" t="str">
            <v>Abbas Filmes Ltda.</v>
          </cell>
          <cell r="D160" t="str">
            <v>ROUANET</v>
          </cell>
          <cell r="E160" t="str">
            <v>Prorrogação 2004</v>
          </cell>
          <cell r="F160" t="str">
            <v>Prorrogação</v>
          </cell>
          <cell r="G160" t="str">
            <v>▬</v>
          </cell>
          <cell r="H160" t="str">
            <v>▬</v>
          </cell>
          <cell r="I160" t="str">
            <v>▬</v>
          </cell>
          <cell r="J160" t="str">
            <v>▬</v>
          </cell>
          <cell r="K160" t="str">
            <v>▬</v>
          </cell>
          <cell r="L160" t="str">
            <v xml:space="preserve">3516-5 </v>
          </cell>
          <cell r="M160" t="str">
            <v>12.891-0</v>
          </cell>
          <cell r="N160" t="str">
            <v>▬</v>
          </cell>
          <cell r="O160" t="str">
            <v>▬</v>
          </cell>
        </row>
        <row r="161">
          <cell r="A161" t="str">
            <v>023934</v>
          </cell>
          <cell r="B161" t="str">
            <v>Minha vida de goleiro</v>
          </cell>
          <cell r="C161" t="str">
            <v>Caos Produções Cinematográficas Ltda.</v>
          </cell>
          <cell r="D161" t="str">
            <v>ART 1/ ART 3/ ROUANET</v>
          </cell>
          <cell r="E161" t="str">
            <v xml:space="preserve">Redi/Prorro 
</v>
          </cell>
          <cell r="F161" t="str">
            <v>Prorrogação</v>
          </cell>
          <cell r="G161" t="str">
            <v>▬</v>
          </cell>
          <cell r="H161" t="str">
            <v xml:space="preserve">2429-5 </v>
          </cell>
          <cell r="I161" t="str">
            <v>5.487-9</v>
          </cell>
          <cell r="J161" t="str">
            <v xml:space="preserve">2429-5 </v>
          </cell>
          <cell r="K161" t="str">
            <v>5.488-7</v>
          </cell>
          <cell r="L161" t="str">
            <v xml:space="preserve">2947-5  </v>
          </cell>
          <cell r="M161" t="str">
            <v>8891-4</v>
          </cell>
          <cell r="N161" t="str">
            <v>▬</v>
          </cell>
          <cell r="O161" t="str">
            <v>▬</v>
          </cell>
        </row>
        <row r="162">
          <cell r="A162" t="str">
            <v>030252</v>
          </cell>
          <cell r="B162" t="str">
            <v>Trilhos Urbanos - Mo-oca</v>
          </cell>
          <cell r="C162" t="str">
            <v>LM Stein S/C Ltda. - ME</v>
          </cell>
          <cell r="D162" t="str">
            <v>ART 1/ ART 3/ ROUANET</v>
          </cell>
          <cell r="E162" t="str">
            <v>Aprovação</v>
          </cell>
          <cell r="G162" t="str">
            <v>▬</v>
          </cell>
          <cell r="H162">
            <v>1550</v>
          </cell>
          <cell r="I162" t="str">
            <v>9109-X</v>
          </cell>
          <cell r="J162" t="str">
            <v xml:space="preserve">1550 </v>
          </cell>
          <cell r="K162" t="str">
            <v>9110-3</v>
          </cell>
          <cell r="L162">
            <v>1550</v>
          </cell>
          <cell r="M162" t="str">
            <v>9111-1</v>
          </cell>
          <cell r="N162" t="str">
            <v>▬</v>
          </cell>
          <cell r="O162" t="str">
            <v>▬</v>
          </cell>
        </row>
        <row r="163">
          <cell r="A163" t="str">
            <v>024194</v>
          </cell>
          <cell r="B163" t="str">
            <v>Esmeralda, porque não dancei</v>
          </cell>
          <cell r="C163" t="str">
            <v>Politheama e Filmes Ltda.</v>
          </cell>
          <cell r="D163" t="str">
            <v>ART 1/ ART 3/ ROUANET</v>
          </cell>
          <cell r="E163" t="str">
            <v>Prorrogação 2004</v>
          </cell>
          <cell r="F163" t="str">
            <v>Prorrogação</v>
          </cell>
          <cell r="G163" t="str">
            <v>▬</v>
          </cell>
          <cell r="H163" t="str">
            <v>▬</v>
          </cell>
          <cell r="I163" t="str">
            <v>▬</v>
          </cell>
          <cell r="J163" t="str">
            <v>▬</v>
          </cell>
          <cell r="K163" t="str">
            <v>▬</v>
          </cell>
          <cell r="L163" t="str">
            <v xml:space="preserve">3423-1 </v>
          </cell>
          <cell r="M163" t="str">
            <v>591101-X</v>
          </cell>
          <cell r="N163" t="str">
            <v>▬</v>
          </cell>
          <cell r="O163" t="str">
            <v>▬</v>
          </cell>
        </row>
        <row r="164">
          <cell r="A164" t="str">
            <v>030096</v>
          </cell>
          <cell r="B164" t="str">
            <v>Horácio, o pequeno dinossauro</v>
          </cell>
          <cell r="C164" t="str">
            <v>Lojinha da Mônica Ltda.</v>
          </cell>
          <cell r="D164" t="str">
            <v>ART 1/ ART 3</v>
          </cell>
          <cell r="E164" t="str">
            <v>Prorrogação 2004</v>
          </cell>
          <cell r="F164" t="str">
            <v>Prorrogação</v>
          </cell>
          <cell r="G164" t="str">
            <v>▬</v>
          </cell>
          <cell r="H164" t="str">
            <v xml:space="preserve">0297-6 </v>
          </cell>
          <cell r="I164" t="str">
            <v>24950-5</v>
          </cell>
          <cell r="J164" t="str">
            <v xml:space="preserve">0297-6 </v>
          </cell>
          <cell r="K164" t="str">
            <v>24900-9</v>
          </cell>
          <cell r="L164" t="str">
            <v>▬</v>
          </cell>
          <cell r="M164" t="str">
            <v>▬</v>
          </cell>
          <cell r="N164" t="str">
            <v>▬</v>
          </cell>
          <cell r="O164" t="str">
            <v>▬</v>
          </cell>
        </row>
        <row r="165">
          <cell r="A165" t="str">
            <v>023657</v>
          </cell>
          <cell r="B165" t="str">
            <v>Árido Movie</v>
          </cell>
          <cell r="C165" t="str">
            <v>Cinema Brasil Digital Ltda.</v>
          </cell>
          <cell r="D165" t="str">
            <v>ART 1/ ROUANET</v>
          </cell>
          <cell r="E165" t="str">
            <v>Prorrogação 2004</v>
          </cell>
          <cell r="F165" t="str">
            <v>Prorrogação</v>
          </cell>
          <cell r="G165" t="str">
            <v>▬</v>
          </cell>
          <cell r="H165" t="str">
            <v>0287-9</v>
          </cell>
          <cell r="I165" t="str">
            <v>14.544-0</v>
          </cell>
          <cell r="J165" t="str">
            <v>0287-9</v>
          </cell>
          <cell r="K165" t="str">
            <v>18.990-1</v>
          </cell>
          <cell r="L165" t="str">
            <v xml:space="preserve">0287-9 </v>
          </cell>
          <cell r="M165" t="str">
            <v>14.544-0</v>
          </cell>
          <cell r="N165" t="str">
            <v>▬</v>
          </cell>
          <cell r="O165" t="str">
            <v>▬</v>
          </cell>
        </row>
        <row r="166">
          <cell r="A166" t="str">
            <v>030233</v>
          </cell>
          <cell r="B166" t="str">
            <v>Soy Cuba, um filme perdido na Guerra Fria</v>
          </cell>
          <cell r="C166" t="str">
            <v>Tres Mundos Cine Y Vídeo Ltda.</v>
          </cell>
          <cell r="D166" t="str">
            <v>ART 1/ ROUANET</v>
          </cell>
          <cell r="E166" t="str">
            <v>Prorrogação 2004</v>
          </cell>
          <cell r="F166" t="str">
            <v>Prorrogação</v>
          </cell>
          <cell r="G166" t="str">
            <v>▬</v>
          </cell>
          <cell r="H166" t="str">
            <v xml:space="preserve">0287-9 </v>
          </cell>
          <cell r="I166" t="str">
            <v>18479-9</v>
          </cell>
          <cell r="J166" t="str">
            <v>▬</v>
          </cell>
          <cell r="K166" t="str">
            <v>▬</v>
          </cell>
          <cell r="L166" t="str">
            <v xml:space="preserve">0287-9 </v>
          </cell>
          <cell r="M166" t="str">
            <v>19.269-4</v>
          </cell>
          <cell r="N166" t="str">
            <v>▬</v>
          </cell>
          <cell r="O166" t="str">
            <v>▬</v>
          </cell>
        </row>
        <row r="167">
          <cell r="A167" t="str">
            <v>023821</v>
          </cell>
          <cell r="B167" t="str">
            <v>O Crítico</v>
          </cell>
          <cell r="C167" t="str">
            <v>Irmãos Schumann Ltda.</v>
          </cell>
          <cell r="D167" t="str">
            <v>ART 1</v>
          </cell>
          <cell r="E167" t="str">
            <v>Prorrogação 2004</v>
          </cell>
          <cell r="F167" t="str">
            <v>Prorrogação</v>
          </cell>
          <cell r="G167" t="str">
            <v>▬</v>
          </cell>
          <cell r="H167">
            <v>33901</v>
          </cell>
          <cell r="I167" t="str">
            <v>0010237-7</v>
          </cell>
          <cell r="J167" t="str">
            <v>▬</v>
          </cell>
          <cell r="K167" t="str">
            <v>▬</v>
          </cell>
          <cell r="N167" t="str">
            <v>▬</v>
          </cell>
          <cell r="O167" t="str">
            <v>▬</v>
          </cell>
        </row>
        <row r="168">
          <cell r="A168" t="str">
            <v>024241</v>
          </cell>
          <cell r="B168" t="str">
            <v>Pinball</v>
          </cell>
          <cell r="C168" t="str">
            <v>Cinema Brasil Digital Ltda.</v>
          </cell>
          <cell r="D168" t="str">
            <v>ART 1</v>
          </cell>
          <cell r="E168" t="str">
            <v>Prorrogação 2004</v>
          </cell>
          <cell r="F168" t="str">
            <v>Prorrogação</v>
          </cell>
          <cell r="G168" t="str">
            <v>▬</v>
          </cell>
          <cell r="H168" t="str">
            <v>0287-9</v>
          </cell>
          <cell r="I168" t="str">
            <v>0.015.313-3</v>
          </cell>
          <cell r="J168" t="str">
            <v>▬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</row>
        <row r="169">
          <cell r="A169" t="str">
            <v>030020</v>
          </cell>
          <cell r="B169" t="str">
            <v>Cide e Alice</v>
          </cell>
          <cell r="C169" t="str">
            <v>Digital Films &amp; Toons – Cinema e Vídeo Ltda.</v>
          </cell>
          <cell r="D169" t="str">
            <v>ART 1</v>
          </cell>
          <cell r="E169" t="str">
            <v>Prorrogação 2004</v>
          </cell>
          <cell r="F169" t="str">
            <v>Prorrogação</v>
          </cell>
          <cell r="G169" t="str">
            <v>▬</v>
          </cell>
          <cell r="H169" t="str">
            <v xml:space="preserve">3417-7 </v>
          </cell>
          <cell r="I169" t="str">
            <v>382.077-7</v>
          </cell>
          <cell r="J169" t="str">
            <v>▬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</row>
        <row r="170">
          <cell r="A170" t="str">
            <v>030159</v>
          </cell>
          <cell r="B170" t="str">
            <v>És Tu Brasil 2</v>
          </cell>
          <cell r="C170" t="str">
            <v>Cinema Brasil Digital Ltda.</v>
          </cell>
          <cell r="D170" t="str">
            <v>ART 1</v>
          </cell>
          <cell r="E170" t="str">
            <v>Prorrogação 2004</v>
          </cell>
          <cell r="F170" t="str">
            <v>Prorrogação</v>
          </cell>
          <cell r="G170" t="str">
            <v>▬</v>
          </cell>
          <cell r="H170" t="str">
            <v>0287-9</v>
          </cell>
          <cell r="I170" t="str">
            <v>18048-3</v>
          </cell>
          <cell r="J170" t="str">
            <v>▬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</row>
        <row r="171">
          <cell r="A171" t="str">
            <v>030279</v>
          </cell>
          <cell r="B171" t="str">
            <v>O Arquivo</v>
          </cell>
          <cell r="C171" t="str">
            <v>Micro Arte Digital Serviços Técnicos e Culturais Ltda.</v>
          </cell>
          <cell r="D171" t="str">
            <v>ART 1</v>
          </cell>
          <cell r="E171" t="str">
            <v>Prorrogação 2004</v>
          </cell>
          <cell r="F171" t="str">
            <v>Prorrogação</v>
          </cell>
          <cell r="G171" t="str">
            <v>▬</v>
          </cell>
          <cell r="H171" t="str">
            <v>1842-2</v>
          </cell>
          <cell r="I171" t="str">
            <v>14.068-6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▬</v>
          </cell>
          <cell r="N171" t="str">
            <v>▬</v>
          </cell>
          <cell r="O171" t="str">
            <v>▬</v>
          </cell>
        </row>
        <row r="172">
          <cell r="A172" t="str">
            <v>013753</v>
          </cell>
          <cell r="B172" t="str">
            <v>Eu e Você, Hoje</v>
          </cell>
          <cell r="C172" t="str">
            <v>Pranayana Produções Artísticas Ltda.</v>
          </cell>
          <cell r="D172" t="str">
            <v>ROUANET</v>
          </cell>
          <cell r="E172" t="str">
            <v>Prorrogação 2004</v>
          </cell>
          <cell r="F172" t="str">
            <v>Prorrogação</v>
          </cell>
          <cell r="G172" t="str">
            <v>▬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NÃO POSSUI</v>
          </cell>
          <cell r="M172" t="str">
            <v>NÃO POSSUI</v>
          </cell>
          <cell r="N172" t="str">
            <v>▬</v>
          </cell>
          <cell r="O172" t="str">
            <v>▬</v>
          </cell>
        </row>
        <row r="173">
          <cell r="A173" t="str">
            <v xml:space="preserve">023522 </v>
          </cell>
          <cell r="B173" t="str">
            <v>Naná Miúda e Outros Povos</v>
          </cell>
          <cell r="C173" t="str">
            <v>Fantasias Luminosas Ltda.</v>
          </cell>
          <cell r="D173" t="str">
            <v>ROUANET</v>
          </cell>
          <cell r="E173" t="str">
            <v>Prorrogação 2004</v>
          </cell>
          <cell r="F173" t="str">
            <v>Prorrogação</v>
          </cell>
          <cell r="G173" t="str">
            <v>▬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Não possui</v>
          </cell>
          <cell r="M173" t="str">
            <v>Não possui</v>
          </cell>
          <cell r="N173" t="str">
            <v>▬</v>
          </cell>
          <cell r="O173" t="str">
            <v>▬</v>
          </cell>
        </row>
        <row r="174">
          <cell r="A174" t="str">
            <v>030227</v>
          </cell>
          <cell r="B174" t="str">
            <v>Programa Trilhas do Brasil</v>
          </cell>
          <cell r="C174" t="str">
            <v>Trilhas do Brasil Comunicações e Produções Ltda.</v>
          </cell>
          <cell r="D174" t="str">
            <v>ROUANET</v>
          </cell>
          <cell r="E174" t="str">
            <v>Prorrogação 2004</v>
          </cell>
          <cell r="F174" t="str">
            <v>Prorrogação</v>
          </cell>
          <cell r="G174" t="str">
            <v>▬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3311-1</v>
          </cell>
          <cell r="M174" t="str">
            <v xml:space="preserve">10299-7 </v>
          </cell>
          <cell r="N174" t="str">
            <v>▬</v>
          </cell>
          <cell r="O174" t="str">
            <v>▬</v>
          </cell>
        </row>
        <row r="175">
          <cell r="A175" t="str">
            <v>023525</v>
          </cell>
          <cell r="B175" t="str">
            <v>Expresso para Aanhangaba</v>
          </cell>
          <cell r="C175" t="str">
            <v>Griffith Produções Cinematográficas Ltda.</v>
          </cell>
          <cell r="D175" t="str">
            <v>ROUANET</v>
          </cell>
          <cell r="E175" t="str">
            <v>Prorrogação 2004</v>
          </cell>
          <cell r="F175" t="str">
            <v>Prorrogação</v>
          </cell>
          <cell r="G175" t="str">
            <v>▬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1189-4</v>
          </cell>
          <cell r="M175" t="str">
            <v>22194-5</v>
          </cell>
          <cell r="N175" t="str">
            <v>▬</v>
          </cell>
          <cell r="O175" t="str">
            <v>▬</v>
          </cell>
        </row>
        <row r="176">
          <cell r="A176" t="str">
            <v xml:space="preserve">030013 </v>
          </cell>
          <cell r="B176" t="str">
            <v>Festival de Cinema Brasileiro de Roma – É Brasil</v>
          </cell>
          <cell r="C176" t="str">
            <v>Confeitaria de Cinema Comunicações Ltda Me.</v>
          </cell>
          <cell r="D176" t="str">
            <v>ROUANET</v>
          </cell>
          <cell r="E176" t="str">
            <v>Prorrogação 2004</v>
          </cell>
          <cell r="F176" t="str">
            <v>Prorrogação</v>
          </cell>
          <cell r="G176" t="str">
            <v>▬</v>
          </cell>
          <cell r="H176" t="str">
            <v>▬</v>
          </cell>
          <cell r="I176" t="str">
            <v>▬</v>
          </cell>
          <cell r="J176" t="str">
            <v>▬</v>
          </cell>
          <cell r="K176" t="str">
            <v>▬</v>
          </cell>
          <cell r="L176" t="str">
            <v xml:space="preserve">3559-9 </v>
          </cell>
          <cell r="M176" t="str">
            <v>21.880-4</v>
          </cell>
          <cell r="N176" t="str">
            <v>▬</v>
          </cell>
          <cell r="O176" t="str">
            <v>▬</v>
          </cell>
        </row>
        <row r="177">
          <cell r="A177" t="str">
            <v>030215</v>
          </cell>
          <cell r="B177" t="str">
            <v>O contestado – restos mortais</v>
          </cell>
          <cell r="C177" t="str">
            <v xml:space="preserve">Usina de Kyno S/C Ltda. </v>
          </cell>
          <cell r="D177" t="str">
            <v>ART 1/ ROUANET</v>
          </cell>
          <cell r="E177" t="str">
            <v xml:space="preserve">Rema/prorro 
</v>
          </cell>
          <cell r="F177" t="str">
            <v>Prorrogação</v>
          </cell>
          <cell r="G177" t="str">
            <v>▬</v>
          </cell>
          <cell r="H177" t="str">
            <v xml:space="preserve">0525-8 </v>
          </cell>
          <cell r="I177" t="str">
            <v>16622-7</v>
          </cell>
          <cell r="J177" t="str">
            <v>▬</v>
          </cell>
          <cell r="K177" t="str">
            <v>▬</v>
          </cell>
          <cell r="L177" t="str">
            <v xml:space="preserve">0525-8 </v>
          </cell>
          <cell r="M177" t="str">
            <v>17010-0</v>
          </cell>
          <cell r="N177" t="str">
            <v>▬</v>
          </cell>
          <cell r="O177" t="str">
            <v>▬</v>
          </cell>
        </row>
        <row r="178">
          <cell r="A178" t="str">
            <v>011983</v>
          </cell>
          <cell r="B178" t="str">
            <v>Ouro Negro – a Saga do Petróleo Brasileiro</v>
          </cell>
          <cell r="C178" t="str">
            <v>Bacuri Produções Ltda.</v>
          </cell>
          <cell r="D178" t="str">
            <v>ART 1/ ROUANET</v>
          </cell>
          <cell r="E178" t="str">
            <v>Revisão Orçamentária</v>
          </cell>
          <cell r="G178" t="str">
            <v>▬</v>
          </cell>
          <cell r="H178" t="str">
            <v xml:space="preserve">0287-9 </v>
          </cell>
          <cell r="I178" t="str">
            <v>14188-7</v>
          </cell>
          <cell r="J178" t="str">
            <v>▬</v>
          </cell>
          <cell r="K178" t="str">
            <v>▬</v>
          </cell>
          <cell r="L178" t="str">
            <v xml:space="preserve">0287-9 </v>
          </cell>
          <cell r="M178" t="str">
            <v>14190-9</v>
          </cell>
          <cell r="N178" t="str">
            <v>▬</v>
          </cell>
          <cell r="O178" t="str">
            <v>▬</v>
          </cell>
        </row>
        <row r="179">
          <cell r="A179" t="str">
            <v>024284</v>
          </cell>
          <cell r="B179" t="str">
            <v>Como fazer um filme de amor</v>
          </cell>
          <cell r="C179" t="str">
            <v>Cinematográfica Superfilmes Ltda.</v>
          </cell>
          <cell r="D179" t="str">
            <v>ART 1/ ROUANET</v>
          </cell>
          <cell r="E179" t="str">
            <v>Prorrogação 2004</v>
          </cell>
          <cell r="F179" t="str">
            <v>Prorrogação</v>
          </cell>
          <cell r="G179" t="str">
            <v>▬</v>
          </cell>
          <cell r="H179" t="str">
            <v>▬</v>
          </cell>
          <cell r="I179" t="str">
            <v>▬</v>
          </cell>
          <cell r="J179" t="str">
            <v>▬</v>
          </cell>
          <cell r="K179" t="str">
            <v>▬</v>
          </cell>
          <cell r="L179" t="str">
            <v xml:space="preserve">1270-X </v>
          </cell>
          <cell r="M179" t="str">
            <v>12163-0</v>
          </cell>
          <cell r="N179" t="str">
            <v>▬</v>
          </cell>
          <cell r="O179" t="str">
            <v>▬</v>
          </cell>
        </row>
        <row r="180">
          <cell r="A180" t="str">
            <v>030003</v>
          </cell>
          <cell r="B180" t="str">
            <v>O Pontal do Paranapanema</v>
          </cell>
          <cell r="C180" t="str">
            <v>Cinematográfica Superfilmes Ltda.</v>
          </cell>
          <cell r="D180" t="str">
            <v>ART 1/ ROUANET</v>
          </cell>
          <cell r="E180" t="str">
            <v>Prorrogação 2004</v>
          </cell>
          <cell r="F180" t="str">
            <v>Prorrogação</v>
          </cell>
          <cell r="G180" t="str">
            <v>▬</v>
          </cell>
          <cell r="H180" t="str">
            <v xml:space="preserve">1270-X </v>
          </cell>
          <cell r="I180" t="str">
            <v>9.749-7</v>
          </cell>
          <cell r="J180" t="str">
            <v>▬</v>
          </cell>
          <cell r="K180" t="str">
            <v>▬</v>
          </cell>
          <cell r="L180" t="str">
            <v xml:space="preserve">1270-X </v>
          </cell>
          <cell r="M180" t="str">
            <v>12.119-3</v>
          </cell>
          <cell r="N180" t="str">
            <v>▬</v>
          </cell>
          <cell r="O180" t="str">
            <v>▬</v>
          </cell>
        </row>
        <row r="181">
          <cell r="A181" t="str">
            <v>030280</v>
          </cell>
          <cell r="B181" t="str">
            <v>Conversa de Livraria – A série</v>
          </cell>
          <cell r="C181" t="str">
            <v>Stricher Comunicações Ltda ME.</v>
          </cell>
          <cell r="D181" t="str">
            <v>ROUANET</v>
          </cell>
          <cell r="E181" t="str">
            <v>Prorrogação 2004</v>
          </cell>
          <cell r="F181" t="str">
            <v>Prorrogação</v>
          </cell>
          <cell r="G181" t="str">
            <v>▬</v>
          </cell>
          <cell r="H181" t="str">
            <v>▬</v>
          </cell>
          <cell r="I181" t="str">
            <v>▬</v>
          </cell>
          <cell r="J181" t="str">
            <v>▬</v>
          </cell>
          <cell r="K181" t="str">
            <v>▬</v>
          </cell>
          <cell r="L181" t="str">
            <v xml:space="preserve">2806-1 </v>
          </cell>
          <cell r="M181" t="str">
            <v>12.278-5</v>
          </cell>
          <cell r="N181" t="str">
            <v>▬</v>
          </cell>
          <cell r="O181" t="str">
            <v>▬</v>
          </cell>
        </row>
        <row r="182">
          <cell r="A182" t="str">
            <v>030258</v>
          </cell>
          <cell r="B182" t="str">
            <v>A TERRA DO DEUS DARÁ</v>
          </cell>
          <cell r="C182" t="str">
            <v>RAIZ PRODUÇÕES CINEMATOGRÁFICAS LTDA ME</v>
          </cell>
          <cell r="D182" t="str">
            <v>ART 1/ ART 3/ ROUANET</v>
          </cell>
          <cell r="E182" t="str">
            <v>Prorrogação 2004</v>
          </cell>
          <cell r="F182" t="str">
            <v>Prorrogação</v>
          </cell>
          <cell r="G182" t="str">
            <v>▬</v>
          </cell>
          <cell r="H182" t="str">
            <v>1551-2</v>
          </cell>
          <cell r="I182" t="str">
            <v>9047-6</v>
          </cell>
          <cell r="J182" t="str">
            <v>1551-2</v>
          </cell>
          <cell r="K182" t="str">
            <v>9050-6</v>
          </cell>
          <cell r="L182" t="str">
            <v>1551-2</v>
          </cell>
          <cell r="M182" t="str">
            <v>9051-4</v>
          </cell>
          <cell r="N182" t="str">
            <v>▬</v>
          </cell>
          <cell r="O182" t="str">
            <v>▬</v>
          </cell>
        </row>
        <row r="183">
          <cell r="A183" t="str">
            <v>030118</v>
          </cell>
          <cell r="B183" t="str">
            <v>ENCARNAÇÃO DO DEMÔNIO</v>
          </cell>
          <cell r="C183" t="str">
            <v>OLHOS DE CÃO PRODUÇÃO CINEMATOGRÁFICAS LTDA.</v>
          </cell>
          <cell r="D183" t="str">
            <v>ART 1</v>
          </cell>
          <cell r="E183" t="str">
            <v>Prorrogação 2004</v>
          </cell>
          <cell r="F183" t="str">
            <v>Prorrogação</v>
          </cell>
          <cell r="G183" t="str">
            <v>▬</v>
          </cell>
          <cell r="H183" t="str">
            <v>3560-2</v>
          </cell>
          <cell r="I183" t="str">
            <v>13.556-9</v>
          </cell>
          <cell r="J183" t="str">
            <v>▬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</row>
        <row r="184">
          <cell r="A184" t="str">
            <v>030060</v>
          </cell>
          <cell r="B184" t="str">
            <v>FUGA #</v>
          </cell>
          <cell r="C184" t="str">
            <v>OLHOS DE CÃO PRODUÇÃO CINEMATOGRÁFICAS LTDA.</v>
          </cell>
          <cell r="D184" t="str">
            <v>ART 1</v>
          </cell>
          <cell r="E184" t="str">
            <v>Prorrogação 2004</v>
          </cell>
          <cell r="F184" t="str">
            <v>Prorrogação</v>
          </cell>
          <cell r="G184" t="str">
            <v>▬</v>
          </cell>
          <cell r="H184" t="str">
            <v>3560-2</v>
          </cell>
          <cell r="I184" t="str">
            <v>13.549-6</v>
          </cell>
          <cell r="J184" t="str">
            <v>3560-2</v>
          </cell>
          <cell r="K184" t="str">
            <v>▬</v>
          </cell>
          <cell r="L184" t="str">
            <v>▬</v>
          </cell>
          <cell r="M184" t="str">
            <v>▬</v>
          </cell>
          <cell r="N184" t="str">
            <v>▬</v>
          </cell>
          <cell r="O184" t="str">
            <v>▬</v>
          </cell>
        </row>
        <row r="185">
          <cell r="A185" t="str">
            <v>023650</v>
          </cell>
          <cell r="B185" t="str">
            <v>CABRA CEGA</v>
          </cell>
          <cell r="C185" t="str">
            <v>OLHAR IMAGINÁRIO LTDA.</v>
          </cell>
          <cell r="D185" t="str">
            <v>ART 1</v>
          </cell>
          <cell r="E185" t="str">
            <v>Prorrogação 2004</v>
          </cell>
          <cell r="F185" t="str">
            <v>Prorrogação</v>
          </cell>
          <cell r="G185" t="str">
            <v>▬</v>
          </cell>
          <cell r="H185" t="str">
            <v>0385-9</v>
          </cell>
          <cell r="I185" t="str">
            <v>401.786-2</v>
          </cell>
          <cell r="J185" t="str">
            <v>4055-x</v>
          </cell>
          <cell r="K185" t="str">
            <v>1011-1</v>
          </cell>
          <cell r="L185" t="str">
            <v>▬</v>
          </cell>
          <cell r="M185" t="str">
            <v>▬</v>
          </cell>
          <cell r="N185" t="str">
            <v>▬</v>
          </cell>
          <cell r="O185" t="str">
            <v>▬</v>
          </cell>
        </row>
        <row r="186">
          <cell r="A186" t="str">
            <v>024052</v>
          </cell>
          <cell r="B186" t="str">
            <v>A REBELIÃO DOS ESTUDANTES - BRASILIA, 1968</v>
          </cell>
          <cell r="C186" t="str">
            <v>CONTEXTO - JORNALISMO E ASSESSORIA LTDA.</v>
          </cell>
          <cell r="D186" t="str">
            <v>ART 1</v>
          </cell>
          <cell r="E186" t="str">
            <v>Prorrogação 2004</v>
          </cell>
          <cell r="F186" t="str">
            <v>Prorrogação</v>
          </cell>
          <cell r="G186" t="str">
            <v>▬</v>
          </cell>
          <cell r="H186" t="str">
            <v>3193-3</v>
          </cell>
          <cell r="I186" t="str">
            <v>8184-1</v>
          </cell>
          <cell r="J186" t="str">
            <v>▬</v>
          </cell>
          <cell r="K186" t="str">
            <v>▬</v>
          </cell>
          <cell r="L186" t="str">
            <v>3193-3</v>
          </cell>
          <cell r="M186" t="str">
            <v>9.377-7</v>
          </cell>
          <cell r="N186" t="str">
            <v>▬</v>
          </cell>
          <cell r="O186" t="str">
            <v>▬</v>
          </cell>
        </row>
        <row r="187">
          <cell r="A187" t="str">
            <v>993763</v>
          </cell>
          <cell r="B187" t="str">
            <v>OS SALTIMBANCOS</v>
          </cell>
          <cell r="C187" t="str">
            <v>BIGDENI FILMES BRASIL LTDA.</v>
          </cell>
          <cell r="D187" t="str">
            <v>ART 1</v>
          </cell>
          <cell r="E187" t="str">
            <v>Prorrogação 2004</v>
          </cell>
          <cell r="F187" t="str">
            <v>Prorrogação</v>
          </cell>
          <cell r="G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▬</v>
          </cell>
          <cell r="N187" t="str">
            <v>▬</v>
          </cell>
          <cell r="O187" t="str">
            <v>▬</v>
          </cell>
        </row>
        <row r="188">
          <cell r="A188" t="str">
            <v>023832</v>
          </cell>
          <cell r="B188" t="str">
            <v>PERNAMBUCO, BRASIL</v>
          </cell>
          <cell r="C188" t="str">
            <v>J.A.M. MELO PUBLICIDADE E MARKETING LTDA.</v>
          </cell>
          <cell r="D188" t="str">
            <v>ROUANET</v>
          </cell>
          <cell r="E188" t="str">
            <v>Prorrogação 2004</v>
          </cell>
          <cell r="F188" t="str">
            <v>Prorrogação</v>
          </cell>
          <cell r="G188" t="str">
            <v>▬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2805.3</v>
          </cell>
          <cell r="M188" t="str">
            <v>21.635-6</v>
          </cell>
          <cell r="N188" t="str">
            <v>▬</v>
          </cell>
          <cell r="O188" t="str">
            <v>▬</v>
          </cell>
        </row>
        <row r="189">
          <cell r="A189" t="str">
            <v>023521</v>
          </cell>
          <cell r="B189" t="str">
            <v>FILHAS DO VENTO</v>
          </cell>
          <cell r="C189" t="str">
            <v>ASA COMUNICAÇÃO LTDA.</v>
          </cell>
          <cell r="D189" t="str">
            <v>ROUANET</v>
          </cell>
          <cell r="E189" t="str">
            <v>Prorrogação 2004</v>
          </cell>
          <cell r="F189" t="str">
            <v>Prorrogação</v>
          </cell>
          <cell r="G189" t="str">
            <v>▬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>
            <v>542</v>
          </cell>
          <cell r="M189" t="str">
            <v>47019-0</v>
          </cell>
          <cell r="N189" t="str">
            <v>▬</v>
          </cell>
          <cell r="O189" t="str">
            <v>▬</v>
          </cell>
        </row>
        <row r="190">
          <cell r="A190" t="str">
            <v>023647</v>
          </cell>
          <cell r="B190" t="str">
            <v xml:space="preserve">SERRAS DA DESORDEM </v>
          </cell>
          <cell r="C190" t="str">
            <v>EXTREMA PRODUÇÃO ARTÍSTICA LTDA.</v>
          </cell>
          <cell r="D190" t="str">
            <v>ROUANET</v>
          </cell>
          <cell r="E190" t="str">
            <v>Prorrogação 2004</v>
          </cell>
          <cell r="F190" t="str">
            <v>Prorrogação</v>
          </cell>
          <cell r="G190" t="str">
            <v>▬</v>
          </cell>
          <cell r="H190" t="str">
            <v>▬</v>
          </cell>
          <cell r="I190" t="str">
            <v>▬</v>
          </cell>
          <cell r="J190" t="str">
            <v>▬</v>
          </cell>
          <cell r="K190" t="str">
            <v>▬</v>
          </cell>
          <cell r="L190" t="str">
            <v>1258-0</v>
          </cell>
          <cell r="M190" t="str">
            <v>14474-6</v>
          </cell>
          <cell r="N190" t="str">
            <v>▬</v>
          </cell>
          <cell r="O190" t="str">
            <v>▬</v>
          </cell>
        </row>
        <row r="191">
          <cell r="A191" t="str">
            <v>030215</v>
          </cell>
          <cell r="B191" t="str">
            <v>O CONTESTADO - RESTOS MORTAIS</v>
          </cell>
          <cell r="C191" t="str">
            <v xml:space="preserve">USINA DE KYNO S/C LTDA. </v>
          </cell>
          <cell r="D191" t="str">
            <v>ART 1/ ROUANET</v>
          </cell>
          <cell r="E191" t="str">
            <v xml:space="preserve">Prorrogação 2004 
</v>
          </cell>
          <cell r="F191" t="str">
            <v>Prorrogação</v>
          </cell>
          <cell r="G191" t="str">
            <v>▬</v>
          </cell>
          <cell r="H191" t="str">
            <v xml:space="preserve">0525-8 </v>
          </cell>
          <cell r="I191" t="str">
            <v>16622-7</v>
          </cell>
          <cell r="J191" t="str">
            <v>▬</v>
          </cell>
          <cell r="K191" t="str">
            <v>▬</v>
          </cell>
          <cell r="L191" t="str">
            <v xml:space="preserve">0525-8 </v>
          </cell>
          <cell r="M191" t="str">
            <v>17010-0</v>
          </cell>
          <cell r="N191" t="str">
            <v>▬</v>
          </cell>
          <cell r="O191" t="str">
            <v>▬</v>
          </cell>
        </row>
        <row r="192">
          <cell r="A192" t="str">
            <v>011983</v>
          </cell>
          <cell r="B192" t="str">
            <v>OURO NEGRO - A SAGA DO PETRÓLEO BRASILEIRO</v>
          </cell>
          <cell r="C192" t="str">
            <v>BACURI PRODUÇÕES LTDA.</v>
          </cell>
          <cell r="D192" t="str">
            <v>ART 1/ ROUANET</v>
          </cell>
          <cell r="E192" t="str">
            <v>Prorrogação 2004 / 
Revisão Orçamentária (republicação)</v>
          </cell>
          <cell r="F192" t="str">
            <v>Prorrogação</v>
          </cell>
          <cell r="G192" t="str">
            <v>▬</v>
          </cell>
          <cell r="H192" t="str">
            <v xml:space="preserve">0287-9 </v>
          </cell>
          <cell r="I192" t="str">
            <v>14188-7</v>
          </cell>
          <cell r="J192" t="str">
            <v>▬</v>
          </cell>
          <cell r="K192" t="str">
            <v>▬</v>
          </cell>
          <cell r="L192" t="str">
            <v xml:space="preserve">0287-9 </v>
          </cell>
          <cell r="M192" t="str">
            <v>14190-9</v>
          </cell>
          <cell r="N192" t="str">
            <v>▬</v>
          </cell>
          <cell r="O192" t="str">
            <v>▬</v>
          </cell>
        </row>
        <row r="193">
          <cell r="B193" t="str">
            <v>SUPCEX (não foi publicada)</v>
          </cell>
          <cell r="G193" t="str">
            <v>▬</v>
          </cell>
          <cell r="J193" t="str">
            <v>▬</v>
          </cell>
          <cell r="K193" t="str">
            <v>▬</v>
          </cell>
          <cell r="L193" t="str">
            <v>0287-9</v>
          </cell>
          <cell r="M193" t="str">
            <v>14190-9</v>
          </cell>
          <cell r="N193" t="str">
            <v>▬</v>
          </cell>
          <cell r="O193" t="str">
            <v>▬</v>
          </cell>
        </row>
        <row r="194">
          <cell r="A194" t="str">
            <v>030121</v>
          </cell>
          <cell r="B194" t="str">
            <v>CAMINHOS DAS ENTRADAS E BANDEIRAS -REGIÃO SP</v>
          </cell>
          <cell r="C194" t="str">
            <v>LALLO VALVERDE BOCCHINO ME</v>
          </cell>
          <cell r="D194" t="str">
            <v>ROUANET</v>
          </cell>
          <cell r="E194" t="str">
            <v>Prorrogação 2004</v>
          </cell>
          <cell r="F194" t="str">
            <v>Prorrogação</v>
          </cell>
          <cell r="G194" t="str">
            <v>▬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M194" t="str">
            <v>▬</v>
          </cell>
          <cell r="N194" t="str">
            <v>▬</v>
          </cell>
          <cell r="O194" t="str">
            <v>▬</v>
          </cell>
        </row>
        <row r="195">
          <cell r="A195" t="str">
            <v>013726</v>
          </cell>
          <cell r="B195" t="str">
            <v>O MAPA DAS MINAS - PARTE 3</v>
          </cell>
          <cell r="C195" t="str">
            <v>TV ZERO PRODUÇÕES AUDIOVISUAIS LTDA</v>
          </cell>
          <cell r="D195" t="str">
            <v>ROUANET</v>
          </cell>
          <cell r="E195" t="str">
            <v xml:space="preserve">Prorrogação 2004  </v>
          </cell>
          <cell r="F195" t="str">
            <v>Prorrogação</v>
          </cell>
          <cell r="G195" t="str">
            <v>▬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N195" t="str">
            <v>▬</v>
          </cell>
          <cell r="O195" t="str">
            <v>▬</v>
          </cell>
        </row>
        <row r="196">
          <cell r="A196" t="str">
            <v>024031</v>
          </cell>
          <cell r="B196" t="str">
            <v xml:space="preserve">SOM DA RUA </v>
          </cell>
          <cell r="C196" t="str">
            <v>TV ZERO PRODUÇÕES AUDIOVISUAIS LTDA</v>
          </cell>
          <cell r="D196" t="str">
            <v>ROUANET</v>
          </cell>
          <cell r="E196" t="str">
            <v>Prorrogação 2004</v>
          </cell>
          <cell r="F196" t="str">
            <v>Prorrogação</v>
          </cell>
          <cell r="G196" t="str">
            <v>▬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>
            <v>311</v>
          </cell>
          <cell r="M196" t="str">
            <v>20666-8</v>
          </cell>
          <cell r="N196" t="str">
            <v>▬</v>
          </cell>
          <cell r="O196" t="str">
            <v>▬</v>
          </cell>
        </row>
        <row r="197">
          <cell r="A197" t="str">
            <v>030362</v>
          </cell>
          <cell r="B197" t="str">
            <v>A PESSOA É PARA O QUE NASCE - DISTRIBUIÇÃO E PROMOÇÃO</v>
          </cell>
          <cell r="C197" t="str">
            <v>TV ZERO PRODUÇÕES AUDIOVISUAIS LTDA</v>
          </cell>
          <cell r="D197" t="str">
            <v>ROUANET</v>
          </cell>
          <cell r="E197" t="str">
            <v>Prorrogação 2004</v>
          </cell>
          <cell r="F197" t="str">
            <v>Prorrogação</v>
          </cell>
          <cell r="G197" t="str">
            <v>▬</v>
          </cell>
          <cell r="H197" t="str">
            <v>▬</v>
          </cell>
          <cell r="I197" t="str">
            <v>▬</v>
          </cell>
          <cell r="J197" t="str">
            <v>▬</v>
          </cell>
          <cell r="K197" t="str">
            <v>▬</v>
          </cell>
          <cell r="L197" t="str">
            <v>3455-x</v>
          </cell>
          <cell r="M197" t="str">
            <v>5113-6</v>
          </cell>
          <cell r="N197" t="str">
            <v>▬</v>
          </cell>
          <cell r="O197" t="str">
            <v>▬</v>
          </cell>
        </row>
        <row r="198">
          <cell r="A198" t="str">
            <v>023826</v>
          </cell>
          <cell r="B198" t="str">
            <v>CÂMERA 16 MM - TV ZERO</v>
          </cell>
          <cell r="C198" t="str">
            <v>TV ZERO PRODUÇÕES AUDIOVISUAIS LTDA</v>
          </cell>
          <cell r="D198" t="str">
            <v>ART 1</v>
          </cell>
          <cell r="E198" t="str">
            <v>Prorrogação 2004</v>
          </cell>
          <cell r="F198" t="str">
            <v>Prorrogação</v>
          </cell>
          <cell r="G198" t="str">
            <v>▬</v>
          </cell>
          <cell r="H198" t="str">
            <v>0287-9</v>
          </cell>
          <cell r="I198" t="str">
            <v>15.999-9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▬</v>
          </cell>
          <cell r="N198" t="str">
            <v>▬</v>
          </cell>
          <cell r="O198" t="str">
            <v>▬</v>
          </cell>
        </row>
        <row r="199">
          <cell r="A199" t="str">
            <v>030026</v>
          </cell>
          <cell r="B199" t="str">
            <v xml:space="preserve">UM KUARUP PARA  ORLANDO VILLAS </v>
          </cell>
          <cell r="C199" t="str">
            <v>SET CINE PRODUÇÕES LTDA</v>
          </cell>
          <cell r="D199" t="str">
            <v>ROUANET</v>
          </cell>
          <cell r="E199" t="str">
            <v>Prorrogação 2004</v>
          </cell>
          <cell r="F199" t="str">
            <v>Prorrogação</v>
          </cell>
          <cell r="G199" t="str">
            <v>▬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1270-x</v>
          </cell>
          <cell r="M199" t="str">
            <v>11.520-7</v>
          </cell>
          <cell r="N199" t="str">
            <v>▬</v>
          </cell>
          <cell r="O199" t="str">
            <v>▬</v>
          </cell>
        </row>
        <row r="200">
          <cell r="A200" t="str">
            <v>030304</v>
          </cell>
          <cell r="B200" t="str">
            <v>ACAMPAMENTO LEGAL</v>
          </cell>
          <cell r="C200" t="str">
            <v>CASA DE VÍDEO E CRIAÇÃO LTDA</v>
          </cell>
          <cell r="D200" t="str">
            <v>ROUANET</v>
          </cell>
          <cell r="E200" t="str">
            <v>Prorrogação 2004</v>
          </cell>
          <cell r="F200" t="str">
            <v>Prorrogação</v>
          </cell>
          <cell r="G200" t="str">
            <v>▬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1531-8</v>
          </cell>
          <cell r="M200" t="str">
            <v>3.112-7</v>
          </cell>
          <cell r="N200" t="str">
            <v>▬</v>
          </cell>
          <cell r="O200" t="str">
            <v>▬</v>
          </cell>
        </row>
        <row r="201">
          <cell r="A201" t="str">
            <v>030365</v>
          </cell>
          <cell r="B201" t="str">
            <v>AO SUL DE SETEMBRO</v>
          </cell>
          <cell r="C201" t="str">
            <v>ARTES BRASIL PRODUÇÕES ARTÍSTICAS LTDA</v>
          </cell>
          <cell r="D201" t="str">
            <v>ROUANET</v>
          </cell>
          <cell r="E201" t="str">
            <v>Prorrogação 2004</v>
          </cell>
          <cell r="F201" t="str">
            <v>Prorrogação</v>
          </cell>
          <cell r="G201" t="str">
            <v>▬</v>
          </cell>
          <cell r="H201" t="str">
            <v>▬</v>
          </cell>
          <cell r="I201" t="str">
            <v>▬</v>
          </cell>
          <cell r="J201" t="str">
            <v>▬</v>
          </cell>
          <cell r="K201" t="str">
            <v>▬</v>
          </cell>
          <cell r="L201" t="str">
            <v>1772-8</v>
          </cell>
          <cell r="M201" t="str">
            <v>12.130-4</v>
          </cell>
          <cell r="N201" t="str">
            <v>▬</v>
          </cell>
          <cell r="O201" t="str">
            <v>▬</v>
          </cell>
        </row>
        <row r="202">
          <cell r="A202" t="str">
            <v>030062</v>
          </cell>
          <cell r="B202" t="str">
            <v>O GRILO FELIZ - A AVENTURA CONTINUA</v>
          </cell>
          <cell r="C202" t="str">
            <v>STAR DESENHOS ANIMADOS LTDA</v>
          </cell>
          <cell r="D202" t="str">
            <v>ART 1/ART 3</v>
          </cell>
          <cell r="E202" t="str">
            <v>Prorrogação 2004</v>
          </cell>
          <cell r="F202" t="str">
            <v>Prorrogação</v>
          </cell>
          <cell r="G202" t="str">
            <v>▬</v>
          </cell>
          <cell r="H202" t="str">
            <v>3423-1</v>
          </cell>
          <cell r="I202" t="str">
            <v>591.181-8</v>
          </cell>
          <cell r="J202" t="str">
            <v>3423-1</v>
          </cell>
          <cell r="K202" t="str">
            <v>591183-4</v>
          </cell>
          <cell r="L202" t="str">
            <v>3423-1</v>
          </cell>
          <cell r="M202" t="str">
            <v>591.182-6</v>
          </cell>
          <cell r="N202" t="str">
            <v>▬</v>
          </cell>
          <cell r="O202" t="str">
            <v>▬</v>
          </cell>
        </row>
        <row r="203">
          <cell r="A203" t="str">
            <v>013703</v>
          </cell>
          <cell r="B203" t="str">
            <v>MÔNICA E CEBOLINHA NO MUNDO DE ROMEU E JULIETA</v>
          </cell>
          <cell r="C203" t="str">
            <v>Lojinha da Mônica Ltda.</v>
          </cell>
          <cell r="D203" t="str">
            <v>ART 1/ROUANET</v>
          </cell>
          <cell r="E203" t="str">
            <v>Prorrogação 2004</v>
          </cell>
          <cell r="F203" t="str">
            <v>Prorrogação</v>
          </cell>
          <cell r="G203" t="str">
            <v>▬</v>
          </cell>
          <cell r="H203" t="str">
            <v>0297-6</v>
          </cell>
          <cell r="I203" t="str">
            <v>19.848-x</v>
          </cell>
          <cell r="J203" t="str">
            <v>▬</v>
          </cell>
          <cell r="K203" t="str">
            <v>▬</v>
          </cell>
          <cell r="L203" t="str">
            <v>0297-6</v>
          </cell>
          <cell r="M203" t="str">
            <v>25.161-5</v>
          </cell>
          <cell r="N203" t="str">
            <v>▬</v>
          </cell>
          <cell r="O203" t="str">
            <v>▬</v>
          </cell>
        </row>
        <row r="204">
          <cell r="A204" t="str">
            <v>013703</v>
          </cell>
          <cell r="B204" t="str">
            <v xml:space="preserve">A JUSTIÇA DOS HOMENS </v>
          </cell>
          <cell r="C204" t="str">
            <v>Ananã Produções Eventos e Assessoria de Marketing Ltda.</v>
          </cell>
          <cell r="D204" t="str">
            <v xml:space="preserve">ART 1 </v>
          </cell>
          <cell r="E204" t="str">
            <v>Prorrogação 2004</v>
          </cell>
          <cell r="F204" t="str">
            <v>Prorrogação</v>
          </cell>
          <cell r="G204" t="str">
            <v>▬</v>
          </cell>
          <cell r="H204" t="str">
            <v>1572-5</v>
          </cell>
          <cell r="I204" t="str">
            <v>10089-7</v>
          </cell>
          <cell r="J204" t="str">
            <v>▬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</row>
        <row r="205">
          <cell r="A205" t="str">
            <v>023981</v>
          </cell>
          <cell r="B205" t="str">
            <v>SACRAMENTO</v>
          </cell>
          <cell r="C205" t="str">
            <v>PRODIFILME-PRODUÇÃO E DISTRIBUIÇAÕ DE FILMES</v>
          </cell>
          <cell r="D205" t="str">
            <v>ART 1</v>
          </cell>
          <cell r="E205" t="str">
            <v>Prorrogação 2004</v>
          </cell>
          <cell r="F205" t="str">
            <v>Prorrogação</v>
          </cell>
          <cell r="G205" t="str">
            <v>▬</v>
          </cell>
          <cell r="H205" t="str">
            <v>3530-0</v>
          </cell>
          <cell r="I205" t="str">
            <v>7.619-8</v>
          </cell>
          <cell r="J205" t="str">
            <v>▬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</row>
        <row r="206">
          <cell r="A206" t="str">
            <v>030067</v>
          </cell>
          <cell r="B206" t="str">
            <v>SURF ADVENTURES II</v>
          </cell>
          <cell r="C206" t="str">
            <v>MASSANGANA PRODUÇÕES ARTÍSTICAS LTDA</v>
          </cell>
          <cell r="D206" t="str">
            <v>ART 1</v>
          </cell>
          <cell r="E206" t="str">
            <v>Prorrogação 2004</v>
          </cell>
          <cell r="F206" t="str">
            <v>Prorrogação</v>
          </cell>
          <cell r="G206" t="str">
            <v>▬</v>
          </cell>
          <cell r="H206" t="str">
            <v>0598-3</v>
          </cell>
          <cell r="I206" t="str">
            <v>14639-0</v>
          </cell>
          <cell r="J206" t="str">
            <v>▬</v>
          </cell>
          <cell r="K206" t="str">
            <v>▬</v>
          </cell>
          <cell r="L206" t="str">
            <v>0598-3</v>
          </cell>
          <cell r="M206" t="str">
            <v>14644-7</v>
          </cell>
          <cell r="N206" t="str">
            <v>▬</v>
          </cell>
          <cell r="O206" t="str">
            <v>▬</v>
          </cell>
        </row>
        <row r="207">
          <cell r="A207" t="str">
            <v>030338</v>
          </cell>
          <cell r="B207" t="str">
            <v>ALICE</v>
          </cell>
          <cell r="C207" t="str">
            <v>Cinematográfica Superfilmes Ltda.</v>
          </cell>
          <cell r="D207" t="str">
            <v>ART 1</v>
          </cell>
          <cell r="E207" t="str">
            <v>Revisão Orçamentária</v>
          </cell>
          <cell r="G207" t="str">
            <v>▬</v>
          </cell>
          <cell r="H207" t="str">
            <v>1270-x</v>
          </cell>
          <cell r="I207" t="str">
            <v>12124-x</v>
          </cell>
          <cell r="J207" t="str">
            <v>▬</v>
          </cell>
          <cell r="K207" t="str">
            <v>▬</v>
          </cell>
          <cell r="L207" t="str">
            <v>▬</v>
          </cell>
          <cell r="M207" t="str">
            <v>▬</v>
          </cell>
          <cell r="N207" t="str">
            <v>▬</v>
          </cell>
          <cell r="O207" t="str">
            <v>▬</v>
          </cell>
        </row>
        <row r="208">
          <cell r="A208" t="str">
            <v>030376</v>
          </cell>
          <cell r="B208" t="str">
            <v>FABRICANTE TOM ZÉ</v>
          </cell>
          <cell r="C208" t="str">
            <v>SPECTRA MÍDIA PRODUÇÕES  E COMÉRCIO LTDA</v>
          </cell>
          <cell r="D208" t="str">
            <v>ART 1</v>
          </cell>
          <cell r="E208" t="str">
            <v>Aprovação</v>
          </cell>
          <cell r="G208" t="str">
            <v>▬</v>
          </cell>
          <cell r="H208" t="str">
            <v>2807-x</v>
          </cell>
          <cell r="I208" t="str">
            <v>23.255-6</v>
          </cell>
          <cell r="J208" t="str">
            <v>▬</v>
          </cell>
          <cell r="K208" t="str">
            <v>▬</v>
          </cell>
          <cell r="L208" t="str">
            <v>1270-x</v>
          </cell>
          <cell r="M208" t="str">
            <v>12124-x</v>
          </cell>
          <cell r="N208" t="str">
            <v>▬</v>
          </cell>
          <cell r="O208" t="str">
            <v>▬</v>
          </cell>
        </row>
        <row r="209">
          <cell r="A209" t="str">
            <v>024144</v>
          </cell>
          <cell r="B209" t="str">
            <v>COISA MAIS LINDA</v>
          </cell>
          <cell r="C209" t="str">
            <v>VITÓRIA PRODUÇÕES CINEMATOGRÁFICAS LTDA.</v>
          </cell>
          <cell r="E209" t="str">
            <v>Retificação</v>
          </cell>
          <cell r="G209" t="str">
            <v>▬</v>
          </cell>
          <cell r="H209" t="str">
            <v>▬</v>
          </cell>
          <cell r="I209" t="str">
            <v>▬</v>
          </cell>
          <cell r="J209" t="str">
            <v>▬</v>
          </cell>
          <cell r="K209" t="str">
            <v>▬</v>
          </cell>
          <cell r="L209" t="str">
            <v>2807-x</v>
          </cell>
          <cell r="M209" t="str">
            <v>23.257-2</v>
          </cell>
          <cell r="N209" t="str">
            <v>▬</v>
          </cell>
          <cell r="O209" t="str">
            <v>▬</v>
          </cell>
        </row>
        <row r="210">
          <cell r="A210" t="str">
            <v>984179</v>
          </cell>
          <cell r="B210" t="str">
            <v>OLGA</v>
          </cell>
          <cell r="C210" t="str">
            <v>NEXUS CINEMA E VÍDEO LTDA</v>
          </cell>
          <cell r="D210" t="str">
            <v xml:space="preserve">ART 1/ART 3/ ROUANET </v>
          </cell>
          <cell r="E210" t="str">
            <v>Prorrogação 2004</v>
          </cell>
          <cell r="F210" t="str">
            <v>Prorrogação</v>
          </cell>
          <cell r="G210" t="str">
            <v>▬</v>
          </cell>
          <cell r="H210" t="str">
            <v>Não possui</v>
          </cell>
          <cell r="I210" t="str">
            <v>Não possui</v>
          </cell>
          <cell r="J210" t="str">
            <v>1514-8</v>
          </cell>
          <cell r="K210" t="str">
            <v>10955-x</v>
          </cell>
          <cell r="L210">
            <v>1514</v>
          </cell>
          <cell r="M210" t="str">
            <v>5.175-6</v>
          </cell>
          <cell r="N210" t="str">
            <v>▬</v>
          </cell>
          <cell r="O210" t="str">
            <v>▬</v>
          </cell>
        </row>
        <row r="211">
          <cell r="A211" t="str">
            <v>993431</v>
          </cell>
          <cell r="B211" t="str">
            <v>NOITE DE SÃO JOÃO</v>
          </cell>
          <cell r="C211" t="str">
            <v>NGM PRODUÇÕES E PROMOÇÕES LTDA</v>
          </cell>
          <cell r="D211" t="str">
            <v>ART 1/ART 3/ROUANET</v>
          </cell>
          <cell r="E211" t="str">
            <v>Prorrogação 2004</v>
          </cell>
          <cell r="F211" t="str">
            <v>Prorrogação</v>
          </cell>
          <cell r="G211" t="str">
            <v>▬</v>
          </cell>
          <cell r="H211" t="str">
            <v>328-0</v>
          </cell>
          <cell r="I211" t="str">
            <v>6.107-7</v>
          </cell>
          <cell r="J211" t="str">
            <v>1249-1</v>
          </cell>
          <cell r="K211" t="str">
            <v>14.346-4</v>
          </cell>
          <cell r="L211" t="str">
            <v>1249-1</v>
          </cell>
          <cell r="M211" t="str">
            <v>14.345-6</v>
          </cell>
          <cell r="N211" t="str">
            <v>▬</v>
          </cell>
          <cell r="O211" t="str">
            <v>▬</v>
          </cell>
        </row>
        <row r="212">
          <cell r="A212" t="str">
            <v>014550</v>
          </cell>
          <cell r="B212" t="str">
            <v>LISBELA E  O PRISIONEIRO</v>
          </cell>
          <cell r="C212" t="str">
            <v>NATASHA ENTERPRISE LTDA</v>
          </cell>
          <cell r="D212" t="str">
            <v>ART1/ART3 /ROUANET</v>
          </cell>
          <cell r="E212" t="str">
            <v>Prorrogação 2004</v>
          </cell>
          <cell r="F212" t="str">
            <v>Prorrogação</v>
          </cell>
          <cell r="G212" t="str">
            <v>▬</v>
          </cell>
          <cell r="H212" t="str">
            <v>1572-5</v>
          </cell>
          <cell r="I212" t="str">
            <v>8505-7</v>
          </cell>
          <cell r="J212" t="str">
            <v>1572-5</v>
          </cell>
          <cell r="K212" t="str">
            <v>8673-8</v>
          </cell>
          <cell r="L212" t="str">
            <v>1572-5</v>
          </cell>
          <cell r="M212" t="str">
            <v>9082-4</v>
          </cell>
          <cell r="N212" t="str">
            <v>▬</v>
          </cell>
          <cell r="O212" t="str">
            <v>▬</v>
          </cell>
        </row>
        <row r="213">
          <cell r="A213" t="str">
            <v>030313</v>
          </cell>
          <cell r="B213" t="str">
            <v>O CORONEL E EO LOBISOMEM</v>
          </cell>
          <cell r="C213" t="str">
            <v>NATASHA ENTERPRISE LTDA</v>
          </cell>
          <cell r="D213" t="str">
            <v>ART1/ART3 ROUANET</v>
          </cell>
          <cell r="E213" t="str">
            <v>Prorrogação 2004</v>
          </cell>
          <cell r="F213" t="str">
            <v>Prorrogação</v>
          </cell>
          <cell r="G213" t="str">
            <v>▬</v>
          </cell>
          <cell r="H213" t="str">
            <v>1572-5</v>
          </cell>
          <cell r="I213" t="str">
            <v>10227-X</v>
          </cell>
          <cell r="J213" t="str">
            <v>1572-5</v>
          </cell>
          <cell r="K213" t="str">
            <v>10228-8</v>
          </cell>
          <cell r="L213" t="str">
            <v>1572-5</v>
          </cell>
          <cell r="M213" t="str">
            <v>10229-6</v>
          </cell>
          <cell r="N213" t="str">
            <v>▬</v>
          </cell>
          <cell r="O213" t="str">
            <v>▬</v>
          </cell>
        </row>
        <row r="214">
          <cell r="A214" t="str">
            <v>030229</v>
          </cell>
          <cell r="B214" t="str">
            <v>MOVIEMENTO</v>
          </cell>
          <cell r="C214" t="str">
            <v>CONTEXTO PRODUÇÕES E PUBLICAÇÕES</v>
          </cell>
          <cell r="D214" t="str">
            <v>ART 1/ART3/ROUANET</v>
          </cell>
          <cell r="E214" t="str">
            <v>Prorrogação 2004</v>
          </cell>
          <cell r="F214" t="str">
            <v>Prorrogação</v>
          </cell>
          <cell r="G214" t="str">
            <v>▬</v>
          </cell>
          <cell r="H214" t="str">
            <v>0087-6</v>
          </cell>
          <cell r="I214" t="str">
            <v>17822-5</v>
          </cell>
          <cell r="J214" t="str">
            <v>0087-6</v>
          </cell>
          <cell r="K214" t="str">
            <v>17823-3</v>
          </cell>
          <cell r="L214" t="str">
            <v>0087-6</v>
          </cell>
          <cell r="M214" t="str">
            <v>17824-1</v>
          </cell>
          <cell r="N214" t="str">
            <v>▬</v>
          </cell>
          <cell r="O214" t="str">
            <v>▬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</v>
          </cell>
          <cell r="D215" t="str">
            <v>ART 1/ART 3</v>
          </cell>
          <cell r="E215" t="str">
            <v>Prorrogação 2004</v>
          </cell>
          <cell r="F215" t="str">
            <v>Prorrogação</v>
          </cell>
          <cell r="G215" t="str">
            <v>▬</v>
          </cell>
          <cell r="H215" t="str">
            <v>385-9</v>
          </cell>
          <cell r="I215" t="str">
            <v>401877-X</v>
          </cell>
          <cell r="J215" t="str">
            <v>0385-9</v>
          </cell>
          <cell r="K215" t="str">
            <v>402.024-3</v>
          </cell>
          <cell r="L215" t="str">
            <v>▬</v>
          </cell>
          <cell r="M215" t="str">
            <v>▬</v>
          </cell>
          <cell r="N215" t="str">
            <v>▬</v>
          </cell>
          <cell r="O215" t="str">
            <v>▬</v>
          </cell>
        </row>
        <row r="216">
          <cell r="A216" t="str">
            <v>984885</v>
          </cell>
          <cell r="B216" t="str">
            <v>O POETA DA VILA</v>
          </cell>
          <cell r="C216" t="str">
            <v>MOVI &amp; ART PRODUÇÕES CINEMATOGRÁFICAS LTDA</v>
          </cell>
          <cell r="D216" t="str">
            <v>ROUANET/ ART 1</v>
          </cell>
          <cell r="E216" t="str">
            <v>Prorrogação 2004</v>
          </cell>
          <cell r="F216" t="str">
            <v>Prorrogação</v>
          </cell>
          <cell r="G216" t="str">
            <v>▬</v>
          </cell>
          <cell r="H216" t="str">
            <v>2801-0</v>
          </cell>
          <cell r="I216" t="str">
            <v>49.540-9</v>
          </cell>
          <cell r="J216" t="str">
            <v>▬</v>
          </cell>
          <cell r="K216" t="str">
            <v>▬</v>
          </cell>
          <cell r="L216" t="str">
            <v>2801-0</v>
          </cell>
          <cell r="M216" t="str">
            <v>49.541-7</v>
          </cell>
          <cell r="N216" t="str">
            <v>▬</v>
          </cell>
          <cell r="O216" t="str">
            <v>▬</v>
          </cell>
        </row>
        <row r="217">
          <cell r="A217" t="str">
            <v>011947</v>
          </cell>
          <cell r="B217" t="str">
            <v>O PASSAGEIRO</v>
          </cell>
          <cell r="C217" t="str">
            <v>HANGAR FILMES PRODUÇÕES ARTÍSTICAS LTDA</v>
          </cell>
          <cell r="D217" t="str">
            <v>ROUANET /ART 1</v>
          </cell>
          <cell r="E217" t="str">
            <v>Prorrogação 2004</v>
          </cell>
          <cell r="F217" t="str">
            <v>Prorrogação</v>
          </cell>
          <cell r="G217" t="str">
            <v>▬</v>
          </cell>
          <cell r="H217" t="str">
            <v>1252-1</v>
          </cell>
          <cell r="I217" t="str">
            <v>22430-8</v>
          </cell>
          <cell r="J217" t="str">
            <v>▬</v>
          </cell>
          <cell r="K217" t="str">
            <v>▬</v>
          </cell>
          <cell r="L217" t="str">
            <v>Não possui</v>
          </cell>
          <cell r="M217" t="str">
            <v>Não possui</v>
          </cell>
          <cell r="N217" t="str">
            <v>▬</v>
          </cell>
          <cell r="O217" t="str">
            <v>▬</v>
          </cell>
        </row>
        <row r="218">
          <cell r="A218" t="str">
            <v>011954</v>
          </cell>
          <cell r="B218" t="str">
            <v xml:space="preserve">O HOMEM QUE INVENTOU UMA HISTÓRIA DE CINEMA </v>
          </cell>
          <cell r="C218" t="str">
            <v xml:space="preserve">LAPFILMES PRODUÇÕES CINEMATOGRÁFICA LTDA </v>
          </cell>
          <cell r="D218" t="str">
            <v>ART 1</v>
          </cell>
          <cell r="E218" t="str">
            <v>Prorrogação 2004</v>
          </cell>
          <cell r="F218" t="str">
            <v>Prorrogação</v>
          </cell>
          <cell r="G218" t="str">
            <v>▬</v>
          </cell>
          <cell r="H218" t="str">
            <v>3560-2</v>
          </cell>
          <cell r="I218" t="str">
            <v>8947-8</v>
          </cell>
          <cell r="J218" t="str">
            <v>▬</v>
          </cell>
          <cell r="K218" t="str">
            <v>▬</v>
          </cell>
          <cell r="L218" t="str">
            <v>▬</v>
          </cell>
          <cell r="M218" t="str">
            <v>▬</v>
          </cell>
          <cell r="N218" t="str">
            <v>▬</v>
          </cell>
          <cell r="O218" t="str">
            <v>▬</v>
          </cell>
        </row>
        <row r="219">
          <cell r="A219" t="str">
            <v>024085</v>
          </cell>
          <cell r="B219" t="str">
            <v>BRILHANTE</v>
          </cell>
          <cell r="C219" t="str">
            <v>MP2 PRODUÇÕES LTDA</v>
          </cell>
          <cell r="D219" t="str">
            <v>ROUANET/ ART 1</v>
          </cell>
          <cell r="E219" t="str">
            <v>Prorrogação 2004</v>
          </cell>
          <cell r="F219" t="str">
            <v>Prorrogação</v>
          </cell>
          <cell r="G219" t="str">
            <v>▬</v>
          </cell>
          <cell r="H219" t="str">
            <v>2865-7</v>
          </cell>
          <cell r="I219" t="str">
            <v>408.885-3</v>
          </cell>
          <cell r="J219" t="str">
            <v>▬</v>
          </cell>
          <cell r="K219" t="str">
            <v>▬</v>
          </cell>
          <cell r="L219" t="str">
            <v>2865-7</v>
          </cell>
          <cell r="M219" t="str">
            <v>408.887-5</v>
          </cell>
          <cell r="N219" t="str">
            <v>▬</v>
          </cell>
          <cell r="O219" t="str">
            <v>▬</v>
          </cell>
        </row>
        <row r="220">
          <cell r="A220" t="str">
            <v>030033</v>
          </cell>
          <cell r="B220" t="str">
            <v>CIRANDA BARROCA</v>
          </cell>
          <cell r="C220" t="str">
            <v>G MINAS PRODUÇÕES AUDIOVISUAIS LTDA</v>
          </cell>
          <cell r="D220" t="str">
            <v>ROUANET/ ART 1</v>
          </cell>
          <cell r="E220" t="str">
            <v>Prorrogação 2004</v>
          </cell>
          <cell r="F220" t="str">
            <v>Prorrogação</v>
          </cell>
          <cell r="G220" t="str">
            <v>▬</v>
          </cell>
          <cell r="H220" t="str">
            <v>1221-1</v>
          </cell>
          <cell r="I220" t="str">
            <v>22.053-1</v>
          </cell>
          <cell r="J220" t="str">
            <v>▬</v>
          </cell>
          <cell r="K220" t="str">
            <v>▬</v>
          </cell>
          <cell r="L220" t="str">
            <v>1221-1</v>
          </cell>
          <cell r="M220" t="str">
            <v>154.875-1</v>
          </cell>
          <cell r="N220" t="str">
            <v>▬</v>
          </cell>
          <cell r="O220" t="str">
            <v>▬</v>
          </cell>
        </row>
        <row r="221">
          <cell r="A221" t="str">
            <v>030278</v>
          </cell>
          <cell r="B221" t="str">
            <v>CÃO SEM DONO</v>
          </cell>
          <cell r="C221" t="str">
            <v>DRAMA FILMES LTDA</v>
          </cell>
          <cell r="D221" t="str">
            <v>ROUANET/ ART 1</v>
          </cell>
          <cell r="E221" t="str">
            <v>Prorrogação 2004</v>
          </cell>
          <cell r="F221" t="str">
            <v>Prorrogação</v>
          </cell>
          <cell r="G221" t="str">
            <v>▬</v>
          </cell>
          <cell r="H221" t="str">
            <v>0712-9</v>
          </cell>
          <cell r="I221" t="str">
            <v>28.040-2</v>
          </cell>
          <cell r="J221" t="str">
            <v>▬</v>
          </cell>
          <cell r="K221" t="str">
            <v>▬</v>
          </cell>
          <cell r="L221" t="str">
            <v>0712-9</v>
          </cell>
          <cell r="M221" t="str">
            <v>28041-0</v>
          </cell>
          <cell r="N221" t="str">
            <v>▬</v>
          </cell>
          <cell r="O221" t="str">
            <v>▬</v>
          </cell>
        </row>
        <row r="222">
          <cell r="A222" t="str">
            <v>000298</v>
          </cell>
          <cell r="B222" t="str">
            <v>DE NONÔ A JK</v>
          </cell>
          <cell r="C222" t="str">
            <v>CARIBE PRODUÇÕES LTDA ME</v>
          </cell>
          <cell r="D222" t="str">
            <v>ART 1/ROUANET</v>
          </cell>
          <cell r="E222" t="str">
            <v>Prorrogação 2004</v>
          </cell>
          <cell r="F222" t="str">
            <v>Prorrogação</v>
          </cell>
          <cell r="G222" t="str">
            <v>▬</v>
          </cell>
          <cell r="H222" t="str">
            <v>0287-9</v>
          </cell>
          <cell r="I222" t="str">
            <v>12.107-X</v>
          </cell>
          <cell r="J222" t="str">
            <v>▬</v>
          </cell>
          <cell r="K222" t="str">
            <v>▬</v>
          </cell>
          <cell r="L222" t="str">
            <v>3114-3</v>
          </cell>
          <cell r="M222" t="str">
            <v>9.128-6</v>
          </cell>
          <cell r="N222" t="str">
            <v>▬</v>
          </cell>
          <cell r="O222" t="str">
            <v>▬</v>
          </cell>
        </row>
        <row r="223">
          <cell r="A223" t="str">
            <v>013660</v>
          </cell>
          <cell r="B223" t="str">
            <v>TAINÁ 2</v>
          </cell>
          <cell r="C223" t="str">
            <v>TIETÊ PRODUÇÕES CINEMATOGRÁFICAS LTDA</v>
          </cell>
          <cell r="D223" t="str">
            <v>ART 3 /ROUANET</v>
          </cell>
          <cell r="E223" t="str">
            <v>Prorrogação 2004</v>
          </cell>
          <cell r="F223" t="str">
            <v>Prorrogação</v>
          </cell>
          <cell r="G223" t="str">
            <v>▬</v>
          </cell>
          <cell r="H223" t="str">
            <v>0598-3</v>
          </cell>
          <cell r="I223" t="str">
            <v>12067-7</v>
          </cell>
          <cell r="J223" t="str">
            <v>0598-3</v>
          </cell>
          <cell r="K223" t="str">
            <v>13.135-0</v>
          </cell>
          <cell r="L223" t="str">
            <v>0598-3</v>
          </cell>
          <cell r="M223" t="str">
            <v>12068-5</v>
          </cell>
          <cell r="N223" t="str">
            <v>▬</v>
          </cell>
          <cell r="O223" t="str">
            <v>▬</v>
          </cell>
        </row>
        <row r="224">
          <cell r="A224" t="str">
            <v>020268</v>
          </cell>
          <cell r="B224" t="str">
            <v>AS POLACAS</v>
          </cell>
          <cell r="C224" t="str">
            <v>POEIRA PRODUÇÕES LTDA</v>
          </cell>
          <cell r="D224" t="str">
            <v>ART 1</v>
          </cell>
          <cell r="E224" t="str">
            <v>Prorrogação 2004</v>
          </cell>
          <cell r="F224" t="str">
            <v>Prorrogação</v>
          </cell>
          <cell r="G224" t="str">
            <v>▬</v>
          </cell>
          <cell r="H224" t="str">
            <v>1191-6</v>
          </cell>
          <cell r="I224" t="str">
            <v>12241-6</v>
          </cell>
          <cell r="J224" t="str">
            <v>▬</v>
          </cell>
          <cell r="K224" t="str">
            <v>▬</v>
          </cell>
          <cell r="L224" t="str">
            <v>▬</v>
          </cell>
          <cell r="M224" t="str">
            <v>▬</v>
          </cell>
          <cell r="N224" t="str">
            <v>▬</v>
          </cell>
          <cell r="O224" t="str">
            <v>▬</v>
          </cell>
        </row>
        <row r="225">
          <cell r="A225" t="str">
            <v>030015</v>
          </cell>
          <cell r="B225" t="str">
            <v>UMA NOITE NO RIO</v>
          </cell>
          <cell r="C225" t="str">
            <v>E.H. FILMES LTDA</v>
          </cell>
          <cell r="D225" t="str">
            <v xml:space="preserve">ART 3 </v>
          </cell>
          <cell r="E225" t="str">
            <v>Prorrogação 2004</v>
          </cell>
          <cell r="F225" t="str">
            <v>Prorrogação</v>
          </cell>
          <cell r="G225" t="str">
            <v>▬</v>
          </cell>
          <cell r="H225" t="str">
            <v>▬</v>
          </cell>
          <cell r="I225" t="str">
            <v>▬</v>
          </cell>
          <cell r="J225" t="str">
            <v>0598</v>
          </cell>
          <cell r="K225" t="str">
            <v>13.693-x</v>
          </cell>
          <cell r="L225" t="str">
            <v>▬</v>
          </cell>
          <cell r="M225" t="str">
            <v>▬</v>
          </cell>
          <cell r="N225" t="str">
            <v>▬</v>
          </cell>
          <cell r="O225" t="str">
            <v>▬</v>
          </cell>
        </row>
        <row r="226">
          <cell r="A226" t="str">
            <v>951248</v>
          </cell>
          <cell r="B226" t="str">
            <v>BARÃO DE SERRO AZUL</v>
          </cell>
          <cell r="C226" t="str">
            <v>MA PROMOÇÃO ARTÍSTICAS E CULTURAL LTDA</v>
          </cell>
          <cell r="D226" t="str">
            <v>ROUANET</v>
          </cell>
          <cell r="E226" t="str">
            <v>Prorrogação 2004</v>
          </cell>
          <cell r="F226" t="str">
            <v>Prorrogação</v>
          </cell>
          <cell r="G226" t="str">
            <v>▬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1622-5</v>
          </cell>
          <cell r="M226" t="str">
            <v>7.269-9</v>
          </cell>
          <cell r="N226" t="str">
            <v>▬</v>
          </cell>
          <cell r="O226" t="str">
            <v>▬</v>
          </cell>
        </row>
        <row r="227">
          <cell r="A227" t="str">
            <v>011960</v>
          </cell>
          <cell r="B227" t="str">
            <v>A VIDA COMO ELA É - ESPECIAL PARA TV</v>
          </cell>
          <cell r="C227" t="str">
            <v>VULPECULAE PRODUÇÕES ARTÍSTICAS LTDA</v>
          </cell>
          <cell r="D227" t="str">
            <v>ROUANET</v>
          </cell>
          <cell r="E227" t="str">
            <v>Prorrogação 2004</v>
          </cell>
          <cell r="F227" t="str">
            <v>Prorrogação</v>
          </cell>
          <cell r="G227" t="str">
            <v>▬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2861-4</v>
          </cell>
          <cell r="M227" t="str">
            <v>8556-1</v>
          </cell>
          <cell r="N227" t="str">
            <v>▬</v>
          </cell>
          <cell r="O227" t="str">
            <v>▬</v>
          </cell>
        </row>
        <row r="228">
          <cell r="A228" t="str">
            <v>030214</v>
          </cell>
          <cell r="B228" t="str">
            <v>KALUNGA</v>
          </cell>
          <cell r="C228" t="str">
            <v>UIRAPURU FILMES LTDA</v>
          </cell>
          <cell r="D228" t="str">
            <v>ROUANET</v>
          </cell>
          <cell r="E228" t="str">
            <v>Prorrogação 2004</v>
          </cell>
          <cell r="F228" t="str">
            <v>Prorrogação</v>
          </cell>
          <cell r="G228" t="str">
            <v>▬</v>
          </cell>
          <cell r="H228" t="str">
            <v>▬</v>
          </cell>
          <cell r="I228" t="str">
            <v>▬</v>
          </cell>
          <cell r="J228" t="str">
            <v>▬</v>
          </cell>
          <cell r="K228" t="str">
            <v>▬</v>
          </cell>
          <cell r="L228" t="str">
            <v>1572-5</v>
          </cell>
          <cell r="M228" t="str">
            <v>10231-8</v>
          </cell>
          <cell r="N228" t="str">
            <v>▬</v>
          </cell>
          <cell r="O228" t="str">
            <v>▬</v>
          </cell>
        </row>
        <row r="229">
          <cell r="A229" t="str">
            <v>984893</v>
          </cell>
          <cell r="B229" t="str">
            <v>A CONSPIRAÇÃO DO SILÊNCIO</v>
          </cell>
          <cell r="C229" t="str">
            <v>JOSÉ RONALDO LOPES DUQUE</v>
          </cell>
          <cell r="D229" t="str">
            <v>ART 1/ART 3</v>
          </cell>
          <cell r="E229" t="str">
            <v>Redimensionamento + 
Prorrogação 2004</v>
          </cell>
          <cell r="F229" t="str">
            <v>Prorrogação</v>
          </cell>
          <cell r="G229" t="str">
            <v>▬</v>
          </cell>
          <cell r="H229" t="str">
            <v>3413-4</v>
          </cell>
          <cell r="I229" t="str">
            <v>5.812-2</v>
          </cell>
          <cell r="J229" t="str">
            <v>3413</v>
          </cell>
          <cell r="K229" t="str">
            <v>15.061-4</v>
          </cell>
          <cell r="L229" t="str">
            <v>▬</v>
          </cell>
          <cell r="M229" t="str">
            <v>▬</v>
          </cell>
          <cell r="N229" t="str">
            <v>▬</v>
          </cell>
          <cell r="O229" t="str">
            <v>▬</v>
          </cell>
        </row>
        <row r="230">
          <cell r="A230" t="str">
            <v>030258</v>
          </cell>
          <cell r="B230" t="str">
            <v>A TERRRA DO DEUS DARÁ</v>
          </cell>
          <cell r="C230" t="str">
            <v>RAIZ PRODUÇÕES CINEMATOGRÁFICAS LTDA ME</v>
          </cell>
          <cell r="D230" t="str">
            <v>ART 1/ ART 3/ROUANET</v>
          </cell>
          <cell r="E230" t="str">
            <v>Redimenamento</v>
          </cell>
          <cell r="G230" t="str">
            <v>▬</v>
          </cell>
          <cell r="H230" t="str">
            <v>1551-2</v>
          </cell>
          <cell r="I230" t="str">
            <v>9047-6</v>
          </cell>
          <cell r="J230" t="str">
            <v>1551-2</v>
          </cell>
          <cell r="K230" t="str">
            <v>9050-6</v>
          </cell>
          <cell r="L230" t="str">
            <v>1551-2</v>
          </cell>
          <cell r="M230" t="str">
            <v>9051-4</v>
          </cell>
          <cell r="N230" t="str">
            <v>▬</v>
          </cell>
          <cell r="O230" t="str">
            <v>▬</v>
          </cell>
        </row>
        <row r="231">
          <cell r="A231" t="str">
            <v>030336</v>
          </cell>
          <cell r="B231" t="str">
            <v>OS DOZE TRABALHOS DE HÉRCULES</v>
          </cell>
          <cell r="C231" t="str">
            <v>Politheama e Filmes Ltda.</v>
          </cell>
          <cell r="D231" t="str">
            <v>ART 1/ROUANET</v>
          </cell>
          <cell r="E231" t="str">
            <v>Revisão Orçamentária</v>
          </cell>
          <cell r="G231" t="str">
            <v>▬</v>
          </cell>
          <cell r="H231" t="str">
            <v>1551-2</v>
          </cell>
          <cell r="I231" t="str">
            <v>9047-6</v>
          </cell>
          <cell r="J231" t="str">
            <v>1551-2</v>
          </cell>
          <cell r="K231" t="str">
            <v>9050-6</v>
          </cell>
          <cell r="L231" t="str">
            <v>1551-2</v>
          </cell>
          <cell r="M231" t="str">
            <v>9051-4</v>
          </cell>
          <cell r="N231" t="str">
            <v>▬</v>
          </cell>
          <cell r="O231" t="str">
            <v>▬</v>
          </cell>
        </row>
        <row r="232">
          <cell r="A232" t="str">
            <v>023826</v>
          </cell>
          <cell r="B232" t="str">
            <v>CÂMERA 16 MM - TV ZERO</v>
          </cell>
          <cell r="C232" t="str">
            <v>TV ZERO PRODUÇÕES AUDIOVISUAIS LTDA</v>
          </cell>
          <cell r="D232" t="str">
            <v>ART 1</v>
          </cell>
          <cell r="E232" t="str">
            <v>Prorrogação 2004</v>
          </cell>
          <cell r="F232" t="str">
            <v>Prorrogação</v>
          </cell>
          <cell r="G232" t="str">
            <v>▬</v>
          </cell>
          <cell r="H232" t="str">
            <v>3423-1</v>
          </cell>
          <cell r="I232" t="str">
            <v>591.255-5</v>
          </cell>
          <cell r="J232" t="str">
            <v>▬</v>
          </cell>
          <cell r="K232" t="str">
            <v>▬</v>
          </cell>
          <cell r="L232" t="str">
            <v>3423-1</v>
          </cell>
          <cell r="M232" t="str">
            <v>591.275-x</v>
          </cell>
          <cell r="N232" t="str">
            <v>▬</v>
          </cell>
          <cell r="O232" t="str">
            <v>▬</v>
          </cell>
        </row>
        <row r="233">
          <cell r="A233" t="str">
            <v>023650</v>
          </cell>
          <cell r="B233" t="str">
            <v>CABRA CEGA</v>
          </cell>
          <cell r="C233" t="str">
            <v>OLHAR IMAGINÁRIO LTDA.</v>
          </cell>
          <cell r="D233" t="str">
            <v>ART 3</v>
          </cell>
          <cell r="E233" t="str">
            <v>Remanejamento</v>
          </cell>
          <cell r="G233" t="str">
            <v>▬</v>
          </cell>
          <cell r="H233" t="str">
            <v>0385-9</v>
          </cell>
          <cell r="I233" t="str">
            <v>401.786-2</v>
          </cell>
          <cell r="J233" t="str">
            <v>4055-x</v>
          </cell>
          <cell r="K233" t="str">
            <v>1011-1</v>
          </cell>
          <cell r="L233" t="str">
            <v>▬</v>
          </cell>
          <cell r="M233" t="str">
            <v>▬</v>
          </cell>
          <cell r="N233" t="str">
            <v>▬</v>
          </cell>
          <cell r="O233" t="str">
            <v>▬</v>
          </cell>
        </row>
        <row r="234">
          <cell r="A234" t="str">
            <v>984868</v>
          </cell>
          <cell r="B234" t="str">
            <v>CAFUNDÓ</v>
          </cell>
          <cell r="C234" t="str">
            <v>PROLE DE ADÃO PRODUÇÕES ARTÍSTICAS LTDA</v>
          </cell>
          <cell r="D234" t="str">
            <v>ART 1/ ROUANET</v>
          </cell>
          <cell r="E234" t="str">
            <v>Remanejamento</v>
          </cell>
          <cell r="G234" t="str">
            <v>▬</v>
          </cell>
          <cell r="H234">
            <v>598</v>
          </cell>
          <cell r="I234" t="str">
            <v>6375-4</v>
          </cell>
          <cell r="J234" t="str">
            <v>▬</v>
          </cell>
          <cell r="K234" t="str">
            <v>▬</v>
          </cell>
          <cell r="L234" t="str">
            <v>1869-4</v>
          </cell>
          <cell r="M234" t="str">
            <v>10499-x</v>
          </cell>
          <cell r="N234" t="str">
            <v>▬</v>
          </cell>
          <cell r="O234" t="str">
            <v>▬</v>
          </cell>
        </row>
        <row r="235">
          <cell r="A235" t="str">
            <v>013640</v>
          </cell>
          <cell r="B235" t="str">
            <v>QUASE DOIS IRMÃOS</v>
          </cell>
          <cell r="C235" t="str">
            <v>TAIGA FILMES E VÍDEOS LTDA</v>
          </cell>
          <cell r="D235" t="str">
            <v>ART 1/ROUANET</v>
          </cell>
          <cell r="E235" t="str">
            <v>Remanejamento</v>
          </cell>
          <cell r="G235" t="str">
            <v>▬</v>
          </cell>
          <cell r="H235" t="str">
            <v>0598-3</v>
          </cell>
          <cell r="I235" t="str">
            <v>12.066-9</v>
          </cell>
          <cell r="J235" t="str">
            <v>▬</v>
          </cell>
          <cell r="K235" t="str">
            <v>▬</v>
          </cell>
          <cell r="L235" t="str">
            <v>0598-3</v>
          </cell>
          <cell r="M235" t="str">
            <v>14.165-8</v>
          </cell>
          <cell r="N235" t="str">
            <v>▬</v>
          </cell>
          <cell r="O235" t="str">
            <v>▬</v>
          </cell>
        </row>
        <row r="236">
          <cell r="A236" t="str">
            <v>024284</v>
          </cell>
          <cell r="B236" t="str">
            <v>Como Fazer um Filme de Amor</v>
          </cell>
          <cell r="C236" t="str">
            <v>Cinematográfica Superfilmes Ltda.</v>
          </cell>
          <cell r="D236" t="str">
            <v>ART 1/ ROUANET</v>
          </cell>
          <cell r="E236" t="str">
            <v>tornou-se sem efeito</v>
          </cell>
          <cell r="G236" t="str">
            <v>▬</v>
          </cell>
          <cell r="H236" t="str">
            <v>1270-x</v>
          </cell>
          <cell r="I236" t="str">
            <v>9325-4</v>
          </cell>
          <cell r="J236" t="str">
            <v>▬</v>
          </cell>
          <cell r="K236" t="str">
            <v>▬</v>
          </cell>
          <cell r="L236" t="str">
            <v>1270-x</v>
          </cell>
          <cell r="M236" t="str">
            <v>12.163-0</v>
          </cell>
          <cell r="N236" t="str">
            <v>▬</v>
          </cell>
          <cell r="O236" t="str">
            <v>▬</v>
          </cell>
        </row>
        <row r="237">
          <cell r="A237" t="str">
            <v>013660</v>
          </cell>
          <cell r="B237" t="str">
            <v>TAINÁ 2</v>
          </cell>
          <cell r="C237" t="str">
            <v>TIETÊ PRODUÇÕES CINEMATOGRÁFICAS LTDA</v>
          </cell>
          <cell r="D237" t="str">
            <v>ART 3/ROUANET</v>
          </cell>
          <cell r="E237" t="str">
            <v>Remanejamento</v>
          </cell>
          <cell r="G237" t="str">
            <v>▬</v>
          </cell>
          <cell r="H237" t="str">
            <v>0598-3</v>
          </cell>
          <cell r="I237" t="str">
            <v>12.067-7</v>
          </cell>
          <cell r="J237" t="str">
            <v>0598-3</v>
          </cell>
          <cell r="K237" t="str">
            <v>13.135-0</v>
          </cell>
          <cell r="L237" t="str">
            <v>0598-3</v>
          </cell>
          <cell r="M237" t="str">
            <v>12.068-5</v>
          </cell>
          <cell r="N237" t="str">
            <v>▬</v>
          </cell>
          <cell r="O237" t="str">
            <v>▬</v>
          </cell>
        </row>
        <row r="238">
          <cell r="A238" t="str">
            <v>024180</v>
          </cell>
          <cell r="B238" t="str">
            <v>A ANTROPÓLOGA</v>
          </cell>
          <cell r="C238" t="str">
            <v>MUNDO IMAGINÁRIO PRODUÇÕES CINEMATOGRÁFICAS</v>
          </cell>
          <cell r="D238" t="str">
            <v>ART 1/ART 3/ROUANET</v>
          </cell>
          <cell r="E238" t="str">
            <v>Prorrogação + rema</v>
          </cell>
          <cell r="F238" t="str">
            <v>Prorrogação</v>
          </cell>
          <cell r="G238" t="str">
            <v>▬</v>
          </cell>
          <cell r="H238" t="str">
            <v>3077-5</v>
          </cell>
          <cell r="I238" t="str">
            <v>8.848-x</v>
          </cell>
          <cell r="J238" t="str">
            <v>3077-5</v>
          </cell>
          <cell r="K238" t="str">
            <v>8.849-8</v>
          </cell>
          <cell r="L238" t="str">
            <v>3077-5</v>
          </cell>
          <cell r="M238" t="str">
            <v>8.828-5</v>
          </cell>
          <cell r="N238" t="str">
            <v>▬</v>
          </cell>
          <cell r="O238" t="str">
            <v>▬</v>
          </cell>
        </row>
        <row r="239">
          <cell r="A239" t="str">
            <v>030049</v>
          </cell>
          <cell r="B239" t="str">
            <v>O PIOR VOCÊ NÃO SABE</v>
          </cell>
          <cell r="C239" t="str">
            <v>TSUNAMY FILMES E PRODUÇÕES LTDA</v>
          </cell>
          <cell r="D239" t="str">
            <v>ART 1 /ROUANET</v>
          </cell>
          <cell r="E239" t="str">
            <v>Prorrogação 2004</v>
          </cell>
          <cell r="F239" t="str">
            <v>Prorrogação</v>
          </cell>
          <cell r="G239" t="str">
            <v>▬</v>
          </cell>
          <cell r="H239" t="str">
            <v>0287-9</v>
          </cell>
          <cell r="I239" t="str">
            <v>18.690-2</v>
          </cell>
          <cell r="J239" t="str">
            <v>▬</v>
          </cell>
          <cell r="K239" t="str">
            <v>▬</v>
          </cell>
          <cell r="L239" t="str">
            <v>0287-9</v>
          </cell>
          <cell r="M239" t="str">
            <v>18.891-0</v>
          </cell>
          <cell r="N239" t="str">
            <v>▬</v>
          </cell>
          <cell r="O239" t="str">
            <v>▬</v>
          </cell>
        </row>
        <row r="240">
          <cell r="A240" t="str">
            <v>023799</v>
          </cell>
          <cell r="B240" t="str">
            <v>A DEGOLA FATAL</v>
          </cell>
          <cell r="C240" t="str">
            <v>Rio de Cinema Produções Culturais</v>
          </cell>
          <cell r="D240" t="str">
            <v>ART 1/ROUANET</v>
          </cell>
          <cell r="E240" t="str">
            <v>Prorrogação 2004</v>
          </cell>
          <cell r="F240" t="str">
            <v>Prorrogação</v>
          </cell>
          <cell r="G240" t="str">
            <v>▬</v>
          </cell>
          <cell r="H240" t="str">
            <v>0287-9</v>
          </cell>
          <cell r="I240" t="str">
            <v>18168</v>
          </cell>
          <cell r="J240" t="str">
            <v>▬</v>
          </cell>
          <cell r="K240" t="str">
            <v>▬</v>
          </cell>
          <cell r="L240">
            <v>3438</v>
          </cell>
          <cell r="M240" t="str">
            <v>20721-3</v>
          </cell>
          <cell r="N240" t="str">
            <v>▬</v>
          </cell>
          <cell r="O240" t="str">
            <v>▬</v>
          </cell>
        </row>
        <row r="241">
          <cell r="A241" t="str">
            <v>030136</v>
          </cell>
          <cell r="B241" t="str">
            <v xml:space="preserve">FAIXA DE AREIA </v>
          </cell>
          <cell r="C241" t="str">
            <v>DK - PRODUÇÕES LTDA -ME</v>
          </cell>
          <cell r="D241" t="str">
            <v>ART 1/ROUANET</v>
          </cell>
          <cell r="E241" t="str">
            <v>Prorrogação 2004</v>
          </cell>
          <cell r="F241" t="str">
            <v>Prorrogação</v>
          </cell>
          <cell r="G241" t="str">
            <v>▬</v>
          </cell>
          <cell r="H241" t="str">
            <v>1564-4</v>
          </cell>
          <cell r="I241" t="str">
            <v>8.860-9</v>
          </cell>
          <cell r="J241" t="str">
            <v>▬</v>
          </cell>
          <cell r="K241" t="str">
            <v>▬</v>
          </cell>
          <cell r="L241" t="str">
            <v>1564-4</v>
          </cell>
          <cell r="M241" t="str">
            <v>8861-7</v>
          </cell>
          <cell r="N241" t="str">
            <v>▬</v>
          </cell>
          <cell r="O241" t="str">
            <v>▬</v>
          </cell>
        </row>
        <row r="242">
          <cell r="A242" t="str">
            <v>040005</v>
          </cell>
          <cell r="B242" t="str">
            <v>BISA BIA BISA BEL</v>
          </cell>
          <cell r="C242" t="str">
            <v>MAPA FILMES DO BRASIL LTDA</v>
          </cell>
          <cell r="D242" t="str">
            <v>ART 1</v>
          </cell>
          <cell r="E242" t="str">
            <v>Aprovação</v>
          </cell>
          <cell r="G242" t="str">
            <v>▬</v>
          </cell>
          <cell r="H242" t="str">
            <v>3100-3</v>
          </cell>
          <cell r="I242" t="str">
            <v>5.118-7</v>
          </cell>
          <cell r="J242" t="str">
            <v>▬</v>
          </cell>
          <cell r="K242" t="str">
            <v>▬</v>
          </cell>
          <cell r="L242" t="str">
            <v>▬</v>
          </cell>
          <cell r="M242" t="str">
            <v>▬</v>
          </cell>
          <cell r="N242" t="str">
            <v>▬</v>
          </cell>
          <cell r="O242" t="str">
            <v>▬</v>
          </cell>
        </row>
        <row r="243">
          <cell r="A243" t="str">
            <v>030325</v>
          </cell>
          <cell r="B243" t="str">
            <v>A CASA DE AREIA</v>
          </cell>
          <cell r="C243" t="str">
            <v>CONSPIRAÇÃO FILMES ENTRETENIMENTO S/A</v>
          </cell>
          <cell r="D243" t="str">
            <v xml:space="preserve">ART 1/ART 3/ROUANET </v>
          </cell>
          <cell r="E243" t="str">
            <v xml:space="preserve">Aprovação </v>
          </cell>
          <cell r="G243" t="str">
            <v>▬</v>
          </cell>
          <cell r="H243" t="str">
            <v>3223-9</v>
          </cell>
          <cell r="I243" t="str">
            <v>200.523-8</v>
          </cell>
          <cell r="J243" t="str">
            <v>3223-9</v>
          </cell>
          <cell r="K243" t="str">
            <v>200.533-6</v>
          </cell>
          <cell r="L243" t="str">
            <v>3223-9</v>
          </cell>
          <cell r="M243" t="str">
            <v>200.534-4</v>
          </cell>
          <cell r="N243" t="str">
            <v>▬</v>
          </cell>
          <cell r="O243" t="str">
            <v>▬</v>
          </cell>
        </row>
        <row r="244">
          <cell r="A244" t="str">
            <v>020002</v>
          </cell>
          <cell r="B244" t="str">
            <v>HORIZONTES</v>
          </cell>
          <cell r="C244" t="str">
            <v>EMPRESA CINEMATOGRÁFICA PAMPEANA LTDA</v>
          </cell>
          <cell r="D244" t="str">
            <v>ART 1</v>
          </cell>
          <cell r="E244" t="str">
            <v>Prorrogação 2004</v>
          </cell>
          <cell r="F244" t="str">
            <v>Prorrogação</v>
          </cell>
          <cell r="G244" t="str">
            <v>▬</v>
          </cell>
          <cell r="H244" t="str">
            <v>2817-7</v>
          </cell>
          <cell r="I244" t="str">
            <v>18.290-7</v>
          </cell>
          <cell r="J244" t="str">
            <v>▬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</row>
        <row r="245">
          <cell r="A245" t="str">
            <v>030126</v>
          </cell>
          <cell r="B245" t="str">
            <v>HERMANOS</v>
          </cell>
          <cell r="C245" t="str">
            <v>EMPRESA CINEMATOGRÁFICA PAMPEANA LTDA</v>
          </cell>
          <cell r="D245" t="str">
            <v>ART 1</v>
          </cell>
          <cell r="E245" t="str">
            <v>Prorrogação 2004</v>
          </cell>
          <cell r="F245" t="str">
            <v>Prorrogação</v>
          </cell>
          <cell r="G245" t="str">
            <v>▬</v>
          </cell>
          <cell r="H245" t="str">
            <v>2817-7</v>
          </cell>
          <cell r="I245" t="str">
            <v>18.209-5</v>
          </cell>
          <cell r="J245" t="str">
            <v>▬</v>
          </cell>
          <cell r="K245" t="str">
            <v>▬</v>
          </cell>
          <cell r="L245" t="str">
            <v>▬</v>
          </cell>
          <cell r="M245" t="str">
            <v>▬</v>
          </cell>
          <cell r="N245" t="str">
            <v>▬</v>
          </cell>
          <cell r="O245" t="str">
            <v>▬</v>
          </cell>
        </row>
        <row r="246">
          <cell r="A246" t="str">
            <v>000349</v>
          </cell>
          <cell r="B246" t="str">
            <v>VIVA VOZ</v>
          </cell>
          <cell r="C246" t="str">
            <v>O2 PRODUÇÕES ARTÍSTICAS E CINEMATOGRÁFICAS LTDA</v>
          </cell>
          <cell r="D246" t="str">
            <v>ART1/ART 3</v>
          </cell>
          <cell r="E246" t="str">
            <v>Remanejamento</v>
          </cell>
          <cell r="G246" t="str">
            <v>▬</v>
          </cell>
          <cell r="H246" t="str">
            <v>0385-9</v>
          </cell>
          <cell r="I246" t="str">
            <v>401.877-x</v>
          </cell>
          <cell r="J246" t="str">
            <v>0385-9</v>
          </cell>
          <cell r="K246" t="str">
            <v>402.450-8</v>
          </cell>
          <cell r="L246" t="str">
            <v>▬</v>
          </cell>
          <cell r="M246" t="str">
            <v>▬</v>
          </cell>
          <cell r="N246" t="str">
            <v>▬</v>
          </cell>
          <cell r="O246" t="str">
            <v>▬</v>
          </cell>
        </row>
        <row r="247">
          <cell r="A247" t="str">
            <v>011954</v>
          </cell>
          <cell r="B247" t="str">
            <v xml:space="preserve">O HOMEM QUE INVENTOU UMA HISTÓRIA DE CINEMA </v>
          </cell>
          <cell r="C247" t="str">
            <v xml:space="preserve">LAPFILMES PRODUÇÕES CINEMATOGRÁFICA LTDA </v>
          </cell>
          <cell r="D247" t="str">
            <v>ART 1/ROUANET</v>
          </cell>
          <cell r="E247" t="str">
            <v>Remanejamento</v>
          </cell>
          <cell r="G247" t="str">
            <v>▬</v>
          </cell>
          <cell r="H247" t="str">
            <v>0385-9</v>
          </cell>
          <cell r="I247" t="str">
            <v>401.877-x</v>
          </cell>
          <cell r="J247" t="str">
            <v>0385-9</v>
          </cell>
          <cell r="K247" t="str">
            <v>402.450-8</v>
          </cell>
          <cell r="L247" t="str">
            <v>▬</v>
          </cell>
          <cell r="M247" t="str">
            <v>▬</v>
          </cell>
          <cell r="N247" t="str">
            <v>▬</v>
          </cell>
          <cell r="O247" t="str">
            <v>▬</v>
          </cell>
        </row>
        <row r="248">
          <cell r="A248" t="str">
            <v>040003</v>
          </cell>
          <cell r="B248" t="str">
            <v>NOSSA VIDA NÃO VALE UM CHEVROLET</v>
          </cell>
          <cell r="C248" t="str">
            <v>SEQUÊNCIA 1 S/C LTDA</v>
          </cell>
          <cell r="D248" t="str">
            <v>ART 1 /ROUANET</v>
          </cell>
          <cell r="E248" t="str">
            <v>Aprovação</v>
          </cell>
          <cell r="G248" t="str">
            <v>▬</v>
          </cell>
          <cell r="H248" t="str">
            <v>2445-7</v>
          </cell>
          <cell r="I248" t="str">
            <v>9339-4</v>
          </cell>
          <cell r="J248" t="str">
            <v>▬</v>
          </cell>
          <cell r="K248" t="str">
            <v>▬</v>
          </cell>
          <cell r="L248" t="str">
            <v>2445-7</v>
          </cell>
          <cell r="M248" t="str">
            <v>9.340-6</v>
          </cell>
          <cell r="N248" t="str">
            <v>▬</v>
          </cell>
          <cell r="O248" t="str">
            <v>▬</v>
          </cell>
        </row>
        <row r="249">
          <cell r="A249" t="str">
            <v>024052</v>
          </cell>
          <cell r="B249" t="str">
            <v>A REBELIÃO DOS ESTUDANTES - BRASILIA, 1968</v>
          </cell>
          <cell r="C249" t="str">
            <v>CONTEXTO - JORNALISMO E ASSESSORIA LTDA.</v>
          </cell>
          <cell r="D249" t="str">
            <v>ART 1/ ROUANET</v>
          </cell>
          <cell r="E249" t="str">
            <v>Remanejamento</v>
          </cell>
          <cell r="G249" t="str">
            <v>▬</v>
          </cell>
          <cell r="H249" t="str">
            <v>3193-3</v>
          </cell>
          <cell r="I249" t="str">
            <v>8184-1</v>
          </cell>
          <cell r="J249" t="str">
            <v>▬</v>
          </cell>
          <cell r="K249" t="str">
            <v>▬</v>
          </cell>
          <cell r="L249" t="str">
            <v>3193-3</v>
          </cell>
          <cell r="M249" t="str">
            <v>9377-7</v>
          </cell>
          <cell r="N249" t="str">
            <v>▬</v>
          </cell>
          <cell r="O249" t="str">
            <v>▬</v>
          </cell>
        </row>
        <row r="250">
          <cell r="A250" t="str">
            <v>030221</v>
          </cell>
          <cell r="B250" t="str">
            <v>BATISMO DE SANGUE</v>
          </cell>
          <cell r="C250" t="str">
            <v>QUIMERA LTDA.</v>
          </cell>
          <cell r="D250" t="str">
            <v xml:space="preserve">ART 1/ART 3/ROUANET </v>
          </cell>
          <cell r="E250" t="str">
            <v>Remanejamento</v>
          </cell>
          <cell r="G250" t="str">
            <v>▬</v>
          </cell>
          <cell r="H250" t="str">
            <v>3368-5</v>
          </cell>
          <cell r="I250" t="str">
            <v>21588-0</v>
          </cell>
          <cell r="J250" t="str">
            <v>3368-5</v>
          </cell>
          <cell r="K250" t="str">
            <v>21.589-9</v>
          </cell>
          <cell r="L250" t="str">
            <v>3368-5</v>
          </cell>
          <cell r="M250" t="str">
            <v>21.590-2</v>
          </cell>
          <cell r="N250" t="str">
            <v>▬</v>
          </cell>
          <cell r="O250" t="str">
            <v>▬</v>
          </cell>
        </row>
        <row r="251">
          <cell r="A251" t="str">
            <v>023734</v>
          </cell>
          <cell r="B251" t="str">
            <v>SEJA O QUE DEUS QUISER - COMERCIALIZAÇÃO</v>
          </cell>
          <cell r="C251" t="str">
            <v>Cinema Brasil Digital Ltda.</v>
          </cell>
          <cell r="D251" t="str">
            <v>ART1/ART3</v>
          </cell>
          <cell r="E251" t="str">
            <v>Prorrogação 2004</v>
          </cell>
          <cell r="F251" t="str">
            <v>Prorrogação</v>
          </cell>
          <cell r="G251" t="str">
            <v>▬</v>
          </cell>
          <cell r="H251" t="str">
            <v>0287-9</v>
          </cell>
          <cell r="I251" t="str">
            <v>15.311-7</v>
          </cell>
          <cell r="J251" t="str">
            <v>0287-9</v>
          </cell>
          <cell r="K251" t="str">
            <v>16.380-5</v>
          </cell>
          <cell r="L251" t="str">
            <v>▬</v>
          </cell>
          <cell r="M251" t="str">
            <v>▬</v>
          </cell>
          <cell r="N251" t="str">
            <v>▬</v>
          </cell>
          <cell r="O251" t="str">
            <v>▬</v>
          </cell>
        </row>
        <row r="252">
          <cell r="A252" t="str">
            <v>014549</v>
          </cell>
          <cell r="B252" t="str">
            <v>DESAFOGADOS: VESTÍGIOS DA TEMPESTADE</v>
          </cell>
          <cell r="C252" t="str">
            <v>ARAUCÁRIA PRODUÇÕES ARTÍSTICAS</v>
          </cell>
          <cell r="D252" t="str">
            <v>ROUANET</v>
          </cell>
          <cell r="E252" t="str">
            <v>Prorrogação 2004</v>
          </cell>
          <cell r="F252" t="str">
            <v>Prorrogação</v>
          </cell>
          <cell r="G252" t="str">
            <v>▬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Não possui</v>
          </cell>
          <cell r="M252" t="str">
            <v>Não possui</v>
          </cell>
          <cell r="N252" t="str">
            <v>▬</v>
          </cell>
          <cell r="O252" t="str">
            <v>▬</v>
          </cell>
        </row>
        <row r="253">
          <cell r="A253" t="str">
            <v>024105</v>
          </cell>
          <cell r="B253" t="str">
            <v>CARLOS OSWALD - O POETA DA LUZ, O FILME</v>
          </cell>
          <cell r="C253" t="str">
            <v>PAN EVENTOS CULTURAIS LTDA</v>
          </cell>
          <cell r="D253" t="str">
            <v>ROUANET</v>
          </cell>
          <cell r="E253" t="str">
            <v>Prorrogação 2004</v>
          </cell>
          <cell r="F253" t="str">
            <v>Prorrogação</v>
          </cell>
          <cell r="G253" t="str">
            <v>▬</v>
          </cell>
          <cell r="H253" t="str">
            <v>▬</v>
          </cell>
          <cell r="I253" t="str">
            <v>▬</v>
          </cell>
          <cell r="J253" t="str">
            <v>▬</v>
          </cell>
          <cell r="K253" t="str">
            <v>▬</v>
          </cell>
          <cell r="L253" t="str">
            <v>0597-5</v>
          </cell>
          <cell r="M253" t="str">
            <v>14.832-6</v>
          </cell>
          <cell r="N253" t="str">
            <v>▬</v>
          </cell>
          <cell r="O253" t="str">
            <v>▬</v>
          </cell>
        </row>
        <row r="254">
          <cell r="A254" t="str">
            <v>023871</v>
          </cell>
          <cell r="B254" t="str">
            <v>RAP NO RIO    (FALA TU)</v>
          </cell>
          <cell r="C254" t="str">
            <v>Matizar Produções Artísticas Ltda.</v>
          </cell>
          <cell r="D254" t="str">
            <v>ART1 /ROUANET</v>
          </cell>
          <cell r="E254" t="str">
            <v>Prorrogação 2004</v>
          </cell>
          <cell r="F254" t="str">
            <v>Prorrogação</v>
          </cell>
          <cell r="G254" t="str">
            <v>▬</v>
          </cell>
          <cell r="H254" t="str">
            <v>3260-3</v>
          </cell>
          <cell r="I254" t="str">
            <v>6879-9</v>
          </cell>
          <cell r="J254" t="str">
            <v>▬</v>
          </cell>
          <cell r="K254" t="str">
            <v>▬</v>
          </cell>
          <cell r="L254" t="str">
            <v>3260-3</v>
          </cell>
          <cell r="M254" t="str">
            <v>7191-9</v>
          </cell>
          <cell r="N254" t="str">
            <v>▬</v>
          </cell>
          <cell r="O254" t="str">
            <v>▬</v>
          </cell>
        </row>
        <row r="255">
          <cell r="A255" t="str">
            <v>983519</v>
          </cell>
          <cell r="B255" t="str">
            <v>FAMÍLIA ALCÂNTARA - UM ENCONTRO COM A TRADIÇÃO CULTURAL AFRO-BRASILEIRA</v>
          </cell>
          <cell r="E255" t="str">
            <v xml:space="preserve">Retificação </v>
          </cell>
          <cell r="G255" t="str">
            <v>▬</v>
          </cell>
          <cell r="H255" t="str">
            <v>▬</v>
          </cell>
          <cell r="I255" t="str">
            <v>▬</v>
          </cell>
          <cell r="J255" t="str">
            <v>▬</v>
          </cell>
          <cell r="K255" t="str">
            <v>▬</v>
          </cell>
          <cell r="L255" t="str">
            <v>▬</v>
          </cell>
          <cell r="M255" t="str">
            <v>▬</v>
          </cell>
          <cell r="N255" t="str">
            <v>▬</v>
          </cell>
          <cell r="O255" t="str">
            <v>▬</v>
          </cell>
        </row>
        <row r="256">
          <cell r="A256" t="str">
            <v>023955</v>
          </cell>
          <cell r="B256" t="str">
            <v>O OUTRO LADO DA RUA</v>
          </cell>
          <cell r="C256" t="str">
            <v>NEANDERTHAL MB CINEMA S/C</v>
          </cell>
          <cell r="D256" t="str">
            <v>ART 1/ART3/ROUANET</v>
          </cell>
          <cell r="E256" t="str">
            <v>Prorrogação 2004</v>
          </cell>
          <cell r="F256" t="str">
            <v>Prorrogação</v>
          </cell>
          <cell r="G256" t="str">
            <v>▬</v>
          </cell>
          <cell r="H256" t="str">
            <v>598-3</v>
          </cell>
          <cell r="I256" t="str">
            <v>13.148-2</v>
          </cell>
          <cell r="J256" t="str">
            <v>0598-3</v>
          </cell>
          <cell r="K256" t="str">
            <v>13.149-0</v>
          </cell>
          <cell r="L256" t="str">
            <v>0598-3</v>
          </cell>
          <cell r="M256" t="str">
            <v>13656-5</v>
          </cell>
          <cell r="N256" t="str">
            <v>▬</v>
          </cell>
          <cell r="O256" t="str">
            <v>▬</v>
          </cell>
        </row>
        <row r="257">
          <cell r="A257" t="str">
            <v>030148</v>
          </cell>
          <cell r="B257" t="str">
            <v>O MAIOR AMOR DO MUNDO</v>
          </cell>
          <cell r="C257" t="str">
            <v>LUZ MÁGICA DO LEBLON PRODUÇÕES LTDA</v>
          </cell>
          <cell r="D257" t="str">
            <v>ART 3</v>
          </cell>
          <cell r="E257" t="str">
            <v>Prorrogação 2004</v>
          </cell>
          <cell r="F257" t="str">
            <v>Prorrogação</v>
          </cell>
          <cell r="G257" t="str">
            <v>▬</v>
          </cell>
          <cell r="H257" t="str">
            <v>▬</v>
          </cell>
          <cell r="I257" t="str">
            <v>▬</v>
          </cell>
          <cell r="J257" t="str">
            <v>0525-8</v>
          </cell>
          <cell r="K257" t="str">
            <v>16.611-1</v>
          </cell>
          <cell r="L257" t="str">
            <v>▬</v>
          </cell>
          <cell r="M257" t="str">
            <v>▬</v>
          </cell>
          <cell r="N257" t="str">
            <v>▬</v>
          </cell>
          <cell r="O257" t="str">
            <v>▬</v>
          </cell>
        </row>
        <row r="258">
          <cell r="A258" t="str">
            <v>993674</v>
          </cell>
          <cell r="B258" t="str">
            <v>VEIAS E VINHOS</v>
          </cell>
          <cell r="C258" t="str">
            <v>OESTE FILMES BRASILEIROS LTDA</v>
          </cell>
          <cell r="D258" t="str">
            <v>ART 1/ART 3</v>
          </cell>
          <cell r="E258" t="str">
            <v>Prorrogação 2004</v>
          </cell>
          <cell r="F258" t="str">
            <v>Prorrogação</v>
          </cell>
          <cell r="G258" t="str">
            <v>▬</v>
          </cell>
          <cell r="H258" t="str">
            <v>1242-4</v>
          </cell>
          <cell r="I258" t="str">
            <v>7985-5</v>
          </cell>
          <cell r="J258" t="str">
            <v>▬</v>
          </cell>
          <cell r="K258" t="str">
            <v>▬</v>
          </cell>
          <cell r="L258" t="str">
            <v>1551-2</v>
          </cell>
          <cell r="M258" t="str">
            <v>7127-0</v>
          </cell>
          <cell r="N258" t="str">
            <v>▬</v>
          </cell>
          <cell r="O258" t="str">
            <v>▬</v>
          </cell>
        </row>
        <row r="259">
          <cell r="A259" t="str">
            <v>000231</v>
          </cell>
          <cell r="B259" t="str">
            <v>CORAÇÃO PEDE SOCORRO - PARTE III</v>
          </cell>
          <cell r="C259" t="str">
            <v>GEORGE JONAS INTERNATIONAL COMUNICATION LTDA</v>
          </cell>
          <cell r="D259" t="str">
            <v>ART1/ROUANET</v>
          </cell>
          <cell r="E259" t="str">
            <v>Prorrogação 2004</v>
          </cell>
          <cell r="F259" t="str">
            <v>Prorrogação</v>
          </cell>
          <cell r="G259" t="str">
            <v>▬</v>
          </cell>
          <cell r="H259" t="str">
            <v>1189-4</v>
          </cell>
          <cell r="I259" t="str">
            <v>7700-3</v>
          </cell>
          <cell r="J259" t="str">
            <v>▬</v>
          </cell>
          <cell r="K259" t="str">
            <v>▬</v>
          </cell>
          <cell r="L259">
            <v>853</v>
          </cell>
          <cell r="M259" t="str">
            <v>7712820-1</v>
          </cell>
          <cell r="N259" t="str">
            <v>▬</v>
          </cell>
          <cell r="O259" t="str">
            <v>▬</v>
          </cell>
        </row>
        <row r="260">
          <cell r="A260" t="str">
            <v>973909</v>
          </cell>
          <cell r="B260" t="str">
            <v>A NOVA PRIMAVERA</v>
          </cell>
          <cell r="C260" t="str">
            <v>NOTÁBILE FILMES LTDA - ME</v>
          </cell>
          <cell r="D260" t="str">
            <v>ART1</v>
          </cell>
          <cell r="E260" t="str">
            <v>Prorrogação 2004</v>
          </cell>
          <cell r="F260" t="str">
            <v>Prorrogação</v>
          </cell>
          <cell r="G260" t="str">
            <v>▬</v>
          </cell>
          <cell r="H260">
            <v>1191</v>
          </cell>
          <cell r="I260" t="str">
            <v>1458</v>
          </cell>
          <cell r="J260" t="str">
            <v>▬</v>
          </cell>
          <cell r="K260" t="str">
            <v>▬</v>
          </cell>
          <cell r="L260" t="str">
            <v>▬</v>
          </cell>
          <cell r="M260" t="str">
            <v>▬</v>
          </cell>
          <cell r="N260" t="str">
            <v>▬</v>
          </cell>
          <cell r="O260" t="str">
            <v>▬</v>
          </cell>
        </row>
        <row r="261">
          <cell r="A261" t="str">
            <v>000440</v>
          </cell>
          <cell r="B261" t="str">
            <v>O CINEMA, A ASPIRINA E OS URUBUS</v>
          </cell>
          <cell r="C261" t="str">
            <v>REC Produtores Associados Ltda.</v>
          </cell>
          <cell r="D261" t="str">
            <v>ART 1/ROUANET</v>
          </cell>
          <cell r="E261" t="str">
            <v>Prorrogação 2004</v>
          </cell>
          <cell r="F261" t="str">
            <v>Prorrogação</v>
          </cell>
          <cell r="G261" t="str">
            <v>▬</v>
          </cell>
          <cell r="H261" t="str">
            <v>2909-2</v>
          </cell>
          <cell r="I261" t="str">
            <v>17.287</v>
          </cell>
          <cell r="J261" t="str">
            <v>▬</v>
          </cell>
          <cell r="K261" t="str">
            <v>▬</v>
          </cell>
          <cell r="L261" t="str">
            <v>1850-3</v>
          </cell>
          <cell r="M261" t="str">
            <v>10292-x</v>
          </cell>
          <cell r="N261" t="str">
            <v>▬</v>
          </cell>
          <cell r="O261" t="str">
            <v>▬</v>
          </cell>
        </row>
        <row r="262">
          <cell r="A262" t="str">
            <v>973929</v>
          </cell>
          <cell r="B262" t="str">
            <v>HISTÓRIA DE UM AMOR PERFEITO</v>
          </cell>
          <cell r="C262" t="str">
            <v>ALMA FILMES LTDA</v>
          </cell>
          <cell r="D262" t="str">
            <v>ART 1</v>
          </cell>
          <cell r="E262" t="str">
            <v>Prorrogação 2004</v>
          </cell>
          <cell r="F262" t="str">
            <v>Prorrogação</v>
          </cell>
          <cell r="G262" t="str">
            <v>▬</v>
          </cell>
          <cell r="H262" t="str">
            <v>1614-4</v>
          </cell>
          <cell r="I262" t="str">
            <v>3490-8</v>
          </cell>
          <cell r="J262" t="str">
            <v>▬</v>
          </cell>
          <cell r="K262" t="str">
            <v>▬</v>
          </cell>
          <cell r="L262" t="str">
            <v>▬</v>
          </cell>
          <cell r="M262" t="str">
            <v>▬</v>
          </cell>
          <cell r="N262" t="str">
            <v>▬</v>
          </cell>
          <cell r="O262" t="str">
            <v>▬</v>
          </cell>
        </row>
        <row r="263">
          <cell r="A263" t="str">
            <v>993719</v>
          </cell>
          <cell r="B263" t="str">
            <v>PELÉ ETERNO</v>
          </cell>
          <cell r="C263" t="str">
            <v>ANIMA PRODUÇÕES AUDIOVISUAIS LTDA.</v>
          </cell>
          <cell r="D263" t="str">
            <v>ART 1/ART 3/ROUANET</v>
          </cell>
          <cell r="E263" t="str">
            <v>Prorrogação 2004</v>
          </cell>
          <cell r="F263" t="str">
            <v>Prorrogação</v>
          </cell>
          <cell r="G263" t="str">
            <v>▬</v>
          </cell>
          <cell r="H263">
            <v>3324</v>
          </cell>
          <cell r="I263" t="str">
            <v>705660</v>
          </cell>
          <cell r="J263" t="str">
            <v>3324</v>
          </cell>
          <cell r="K263" t="str">
            <v>7837-9</v>
          </cell>
          <cell r="L263">
            <v>3324</v>
          </cell>
          <cell r="M263" t="str">
            <v>6378-9</v>
          </cell>
          <cell r="N263">
            <v>3324</v>
          </cell>
          <cell r="O263" t="str">
            <v>9923-6</v>
          </cell>
        </row>
        <row r="264">
          <cell r="A264" t="str">
            <v>000075</v>
          </cell>
          <cell r="B264" t="str">
            <v>O CUPIDO TRAPALHÃO</v>
          </cell>
          <cell r="C264" t="str">
            <v>Diler &amp; Associados Ltda.</v>
          </cell>
          <cell r="D264" t="str">
            <v>ART 1/ART 3/ROUANET</v>
          </cell>
          <cell r="E264" t="str">
            <v>Prorrogação 2004</v>
          </cell>
          <cell r="F264" t="str">
            <v>Prorrogação</v>
          </cell>
          <cell r="G264" t="str">
            <v>▬</v>
          </cell>
          <cell r="H264" t="str">
            <v>2909-2</v>
          </cell>
          <cell r="I264" t="str">
            <v>16.424-0</v>
          </cell>
          <cell r="J264" t="str">
            <v>2909-2</v>
          </cell>
          <cell r="K264" t="str">
            <v>16.425-9</v>
          </cell>
          <cell r="L264" t="str">
            <v>2909-2</v>
          </cell>
          <cell r="M264" t="str">
            <v>16.819-X</v>
          </cell>
          <cell r="N264" t="str">
            <v>▬</v>
          </cell>
          <cell r="O264" t="str">
            <v>▬</v>
          </cell>
        </row>
        <row r="265">
          <cell r="A265" t="str">
            <v>030204</v>
          </cell>
          <cell r="B265" t="str">
            <v>MULHERES DE MACHADO DE ASSIS</v>
          </cell>
          <cell r="C265" t="str">
            <v>MP2 PRODUÇÕES LTDA</v>
          </cell>
          <cell r="D265" t="str">
            <v>ART 1/ART 3/ROUANET</v>
          </cell>
          <cell r="E265" t="str">
            <v>Prorrogação 2004</v>
          </cell>
          <cell r="F265" t="str">
            <v>Prorrogação</v>
          </cell>
          <cell r="G265" t="str">
            <v>▬</v>
          </cell>
          <cell r="H265" t="str">
            <v>2865-7</v>
          </cell>
          <cell r="I265" t="str">
            <v>409.040-3</v>
          </cell>
          <cell r="J265" t="str">
            <v>2865-7</v>
          </cell>
          <cell r="K265" t="str">
            <v>409.041-1</v>
          </cell>
          <cell r="L265" t="str">
            <v>2865-7</v>
          </cell>
          <cell r="M265" t="str">
            <v>409.042-X</v>
          </cell>
          <cell r="N265" t="str">
            <v>▬</v>
          </cell>
          <cell r="O265" t="str">
            <v>▬</v>
          </cell>
        </row>
        <row r="266">
          <cell r="A266" t="str">
            <v>024286</v>
          </cell>
          <cell r="B266" t="str">
            <v>MULHERES DO BRASIL</v>
          </cell>
          <cell r="C266" t="str">
            <v>E.H. FILMES LTDA</v>
          </cell>
          <cell r="D266" t="str">
            <v>ART 1/ART 3/ROUANET</v>
          </cell>
          <cell r="E266" t="str">
            <v>Prorrogação 2004</v>
          </cell>
          <cell r="F266" t="str">
            <v>Prorrogação</v>
          </cell>
          <cell r="G266" t="str">
            <v>▬</v>
          </cell>
          <cell r="H266" t="str">
            <v>0598-3</v>
          </cell>
          <cell r="I266" t="str">
            <v>13.636-0</v>
          </cell>
          <cell r="J266" t="str">
            <v>0598-3</v>
          </cell>
          <cell r="K266" t="str">
            <v>13.637-9</v>
          </cell>
          <cell r="L266" t="str">
            <v>0598-3</v>
          </cell>
          <cell r="M266" t="str">
            <v>14.859-8</v>
          </cell>
          <cell r="N266" t="str">
            <v>▬</v>
          </cell>
          <cell r="O266" t="str">
            <v>▬</v>
          </cell>
        </row>
        <row r="267">
          <cell r="A267" t="str">
            <v>023514</v>
          </cell>
          <cell r="B267" t="str">
            <v>HARMADA</v>
          </cell>
          <cell r="C267" t="str">
            <v>SATURNA PRODUÇÕES ARTÍSTICAS LTDA</v>
          </cell>
          <cell r="D267" t="str">
            <v>ART 1/ROUANET</v>
          </cell>
          <cell r="E267" t="str">
            <v>Prorrogação 2004</v>
          </cell>
          <cell r="F267" t="str">
            <v>Prorrogação</v>
          </cell>
          <cell r="G267" t="str">
            <v>▬</v>
          </cell>
          <cell r="H267">
            <v>3647</v>
          </cell>
          <cell r="I267" t="str">
            <v>5.173-X</v>
          </cell>
          <cell r="J267" t="str">
            <v>▬</v>
          </cell>
          <cell r="K267" t="str">
            <v>▬</v>
          </cell>
          <cell r="L267" t="str">
            <v>2810-X</v>
          </cell>
          <cell r="M267" t="str">
            <v>8.793-9</v>
          </cell>
          <cell r="N267" t="str">
            <v>▬</v>
          </cell>
          <cell r="O267" t="str">
            <v>▬</v>
          </cell>
        </row>
        <row r="268">
          <cell r="A268" t="str">
            <v>030146</v>
          </cell>
          <cell r="B268" t="str">
            <v>ROMANCE POLICIAL</v>
          </cell>
          <cell r="C268" t="str">
            <v>EL DESIERTO FILMES LTDA</v>
          </cell>
          <cell r="D268" t="str">
            <v>ART 1/ROUANET</v>
          </cell>
          <cell r="E268" t="str">
            <v>Prorrogação 2004</v>
          </cell>
          <cell r="F268" t="str">
            <v>Prorrogação</v>
          </cell>
          <cell r="G268" t="str">
            <v>▬</v>
          </cell>
          <cell r="H268" t="str">
            <v>0287-9</v>
          </cell>
          <cell r="I268" t="str">
            <v>18.077-7</v>
          </cell>
          <cell r="J268" t="str">
            <v>▬</v>
          </cell>
          <cell r="K268" t="str">
            <v>▬</v>
          </cell>
          <cell r="L268" t="str">
            <v>0287-9</v>
          </cell>
          <cell r="M268" t="str">
            <v>18.078-5</v>
          </cell>
          <cell r="N268" t="str">
            <v>▬</v>
          </cell>
          <cell r="O268" t="str">
            <v>▬</v>
          </cell>
        </row>
        <row r="269">
          <cell r="A269" t="str">
            <v>023832</v>
          </cell>
          <cell r="B269" t="str">
            <v>PERNAMBUCO, BRASIL</v>
          </cell>
          <cell r="C269" t="str">
            <v>J.A.M. MELO PUBLICIDADE E MARKETING LTDA.</v>
          </cell>
          <cell r="D269" t="str">
            <v>ROUANET</v>
          </cell>
          <cell r="E269" t="str">
            <v>Redimencionamento</v>
          </cell>
          <cell r="G269" t="str">
            <v>▬</v>
          </cell>
          <cell r="H269" t="str">
            <v>▬</v>
          </cell>
          <cell r="I269" t="str">
            <v>▬</v>
          </cell>
          <cell r="J269" t="str">
            <v>▬</v>
          </cell>
          <cell r="K269" t="str">
            <v>▬</v>
          </cell>
          <cell r="L269" t="str">
            <v>2805-3</v>
          </cell>
          <cell r="M269" t="str">
            <v>21.635-6</v>
          </cell>
          <cell r="N269" t="str">
            <v>▬</v>
          </cell>
          <cell r="O269" t="str">
            <v>▬</v>
          </cell>
        </row>
        <row r="270">
          <cell r="A270" t="str">
            <v>040004</v>
          </cell>
          <cell r="B270" t="str">
            <v>8º PRINCESA</v>
          </cell>
          <cell r="C270" t="str">
            <v>RPJ PRODUTORES ASSOCIADOS 1500 LTDA</v>
          </cell>
          <cell r="D270" t="str">
            <v>ART 1/ART 3</v>
          </cell>
          <cell r="E270" t="str">
            <v>Aprovação</v>
          </cell>
          <cell r="G270" t="str">
            <v>▬</v>
          </cell>
          <cell r="H270" t="str">
            <v>1535-0</v>
          </cell>
          <cell r="I270" t="str">
            <v>20.181-2</v>
          </cell>
          <cell r="J270" t="str">
            <v>1535-0</v>
          </cell>
          <cell r="K270" t="str">
            <v>20.183-9</v>
          </cell>
          <cell r="L270" t="str">
            <v>▬</v>
          </cell>
          <cell r="M270" t="str">
            <v>▬</v>
          </cell>
          <cell r="N270" t="str">
            <v>▬</v>
          </cell>
          <cell r="O270" t="str">
            <v>▬</v>
          </cell>
        </row>
        <row r="271">
          <cell r="A271" t="str">
            <v>030186</v>
          </cell>
          <cell r="B271" t="str">
            <v>UMA OU DUAS COISA SOBRE ELA</v>
          </cell>
          <cell r="C271" t="str">
            <v>DRAMA FILMES LTDA</v>
          </cell>
          <cell r="D271" t="str">
            <v>ART 1/ART 3/ROUANET</v>
          </cell>
          <cell r="E271" t="str">
            <v>Prorrogação 2004</v>
          </cell>
          <cell r="F271" t="str">
            <v>Prorrogação</v>
          </cell>
          <cell r="G271" t="str">
            <v>▬</v>
          </cell>
          <cell r="H271" t="str">
            <v>0712-9</v>
          </cell>
          <cell r="I271" t="str">
            <v>27.337-6</v>
          </cell>
          <cell r="J271" t="str">
            <v>0712-9</v>
          </cell>
          <cell r="K271" t="str">
            <v>27.338-4</v>
          </cell>
          <cell r="L271" t="str">
            <v>0712-9</v>
          </cell>
          <cell r="M271" t="str">
            <v>27.339-2</v>
          </cell>
          <cell r="N271" t="str">
            <v>▬</v>
          </cell>
          <cell r="O271" t="str">
            <v>▬</v>
          </cell>
        </row>
        <row r="272">
          <cell r="A272" t="str">
            <v>030029</v>
          </cell>
          <cell r="B272" t="str">
            <v>TOPOGRAFIA DE UM DESNUDO</v>
          </cell>
          <cell r="C272" t="str">
            <v>TAO PRODUÇÕES ARTÍSTICAS LTDA</v>
          </cell>
          <cell r="D272" t="str">
            <v>ART 1/ROUANET</v>
          </cell>
          <cell r="E272" t="str">
            <v>Prorrogação 2004</v>
          </cell>
          <cell r="F272" t="str">
            <v>Prorrogação</v>
          </cell>
          <cell r="G272" t="str">
            <v>▬</v>
          </cell>
          <cell r="H272" t="str">
            <v>1890-2</v>
          </cell>
          <cell r="I272" t="str">
            <v>1561-x</v>
          </cell>
          <cell r="J272" t="str">
            <v>▬</v>
          </cell>
          <cell r="K272" t="str">
            <v>▬</v>
          </cell>
          <cell r="L272" t="str">
            <v>1890-2</v>
          </cell>
          <cell r="M272" t="str">
            <v>1569-5</v>
          </cell>
          <cell r="N272" t="str">
            <v>▬</v>
          </cell>
          <cell r="O272" t="str">
            <v>▬</v>
          </cell>
        </row>
        <row r="273">
          <cell r="A273" t="str">
            <v>024045</v>
          </cell>
          <cell r="B273" t="str">
            <v>CLÔ DIAS E NOITES</v>
          </cell>
          <cell r="C273" t="str">
            <v>FILM FACTORY DO BRASIL LTDA</v>
          </cell>
          <cell r="D273" t="str">
            <v>ART 1/ROUANET</v>
          </cell>
          <cell r="E273" t="str">
            <v>Prorrogação 2004</v>
          </cell>
          <cell r="F273" t="str">
            <v>Prorrogação</v>
          </cell>
          <cell r="G273" t="str">
            <v>▬</v>
          </cell>
          <cell r="H273" t="str">
            <v>1572-5</v>
          </cell>
          <cell r="I273" t="str">
            <v>9308-4</v>
          </cell>
          <cell r="J273" t="str">
            <v>▬</v>
          </cell>
          <cell r="K273" t="str">
            <v>▬</v>
          </cell>
          <cell r="L273" t="str">
            <v>1572-5</v>
          </cell>
          <cell r="M273" t="str">
            <v>9311-4</v>
          </cell>
          <cell r="N273" t="str">
            <v>▬</v>
          </cell>
          <cell r="O273" t="str">
            <v>▬</v>
          </cell>
        </row>
        <row r="274">
          <cell r="A274" t="str">
            <v>030212</v>
          </cell>
          <cell r="B274" t="str">
            <v>MULTIPLICADORES</v>
          </cell>
          <cell r="C274" t="str">
            <v>URCA FILMES LTDA</v>
          </cell>
          <cell r="D274" t="str">
            <v>ART 1/ROUANET</v>
          </cell>
          <cell r="E274" t="str">
            <v>Prorrogação 2004</v>
          </cell>
          <cell r="F274" t="str">
            <v>Prorrogação</v>
          </cell>
          <cell r="G274" t="str">
            <v>▬</v>
          </cell>
          <cell r="H274" t="str">
            <v>2002-8</v>
          </cell>
          <cell r="I274" t="str">
            <v>10.405-1</v>
          </cell>
          <cell r="J274" t="str">
            <v>▬</v>
          </cell>
          <cell r="K274" t="str">
            <v>▬</v>
          </cell>
          <cell r="L274" t="str">
            <v>2002-8</v>
          </cell>
          <cell r="M274" t="str">
            <v>10.409-4</v>
          </cell>
          <cell r="N274" t="str">
            <v>▬</v>
          </cell>
          <cell r="O274" t="str">
            <v>▬</v>
          </cell>
        </row>
        <row r="275">
          <cell r="A275" t="str">
            <v>024013</v>
          </cell>
          <cell r="B275" t="str">
            <v>O HOMEM QUE ENGARRAFAVA NUVENS</v>
          </cell>
          <cell r="C275" t="str">
            <v>GOOD JU -JU PRODUÇÕES LTDA</v>
          </cell>
          <cell r="D275" t="str">
            <v>ART 1/ROUANET</v>
          </cell>
          <cell r="E275" t="str">
            <v>Prorrogação 2004</v>
          </cell>
          <cell r="F275" t="str">
            <v>Prorrogação</v>
          </cell>
          <cell r="G275" t="str">
            <v>▬</v>
          </cell>
          <cell r="H275" t="str">
            <v>1572-5</v>
          </cell>
          <cell r="I275" t="str">
            <v>9964-3</v>
          </cell>
          <cell r="J275" t="str">
            <v>▬</v>
          </cell>
          <cell r="K275" t="str">
            <v>▬</v>
          </cell>
          <cell r="L275" t="str">
            <v>1572-5</v>
          </cell>
          <cell r="M275" t="str">
            <v>9.963-5</v>
          </cell>
          <cell r="N275" t="str">
            <v>▬</v>
          </cell>
          <cell r="O275" t="str">
            <v>▬</v>
          </cell>
        </row>
        <row r="276">
          <cell r="A276" t="str">
            <v>030261</v>
          </cell>
          <cell r="B276" t="str">
            <v>ORIXÁS CAMINHOS DE PIERRE VERGER</v>
          </cell>
          <cell r="C276" t="str">
            <v>MOVI &amp; ART PRODUÇÕES CINEMATOGRÁFICAS LTDA</v>
          </cell>
          <cell r="D276" t="str">
            <v>ART 1/ROUANET</v>
          </cell>
          <cell r="E276" t="str">
            <v>Prorrogação 2004</v>
          </cell>
          <cell r="F276" t="str">
            <v>Prorrogação</v>
          </cell>
          <cell r="G276" t="str">
            <v>▬</v>
          </cell>
          <cell r="H276" t="str">
            <v>2801-0</v>
          </cell>
          <cell r="I276" t="str">
            <v>49.472-0</v>
          </cell>
          <cell r="J276" t="str">
            <v>▬</v>
          </cell>
          <cell r="K276" t="str">
            <v>▬</v>
          </cell>
          <cell r="L276" t="str">
            <v>2801-0</v>
          </cell>
          <cell r="M276" t="str">
            <v>49.573-5</v>
          </cell>
          <cell r="N276" t="str">
            <v>▬</v>
          </cell>
          <cell r="O276" t="str">
            <v>▬</v>
          </cell>
        </row>
        <row r="277">
          <cell r="A277" t="str">
            <v>030213</v>
          </cell>
          <cell r="B277" t="str">
            <v>POR TRÁS DO MARKETING POLÍTICO</v>
          </cell>
          <cell r="C277" t="str">
            <v>URCA FILMES LTDA</v>
          </cell>
          <cell r="D277" t="str">
            <v>ART 1/ROUANET</v>
          </cell>
          <cell r="E277" t="str">
            <v>Prorrogação 2004</v>
          </cell>
          <cell r="F277" t="str">
            <v>Prorrogação</v>
          </cell>
          <cell r="G277" t="str">
            <v>▬</v>
          </cell>
          <cell r="H277" t="str">
            <v>2002-8</v>
          </cell>
          <cell r="I277" t="str">
            <v>10.388-8</v>
          </cell>
          <cell r="J277" t="str">
            <v>▬</v>
          </cell>
          <cell r="K277" t="str">
            <v>▬</v>
          </cell>
          <cell r="L277" t="str">
            <v>2002-8</v>
          </cell>
          <cell r="M277" t="str">
            <v>10.407-8</v>
          </cell>
          <cell r="N277" t="str">
            <v>▬</v>
          </cell>
          <cell r="O277" t="str">
            <v>▬</v>
          </cell>
        </row>
        <row r="278">
          <cell r="A278" t="str">
            <v>030065</v>
          </cell>
          <cell r="B278" t="str">
            <v>ONDE ANDARÁ DULCE VEIGA</v>
          </cell>
          <cell r="C278" t="str">
            <v>STAR FILMES LTDA</v>
          </cell>
          <cell r="D278" t="str">
            <v>ART 1/ROUANET</v>
          </cell>
          <cell r="E278" t="str">
            <v>Prorrogação 2004</v>
          </cell>
          <cell r="F278" t="str">
            <v>Prorrogação</v>
          </cell>
          <cell r="G278" t="str">
            <v>▬</v>
          </cell>
          <cell r="H278" t="str">
            <v>0712-9</v>
          </cell>
          <cell r="I278" t="str">
            <v>27.298-1</v>
          </cell>
          <cell r="J278" t="str">
            <v>▬</v>
          </cell>
          <cell r="K278" t="str">
            <v>▬</v>
          </cell>
          <cell r="L278" t="str">
            <v>0712-9</v>
          </cell>
          <cell r="M278" t="str">
            <v>27.299-x</v>
          </cell>
          <cell r="N278" t="str">
            <v>▬</v>
          </cell>
          <cell r="O278" t="str">
            <v>▬</v>
          </cell>
        </row>
        <row r="279">
          <cell r="A279" t="str">
            <v>030269</v>
          </cell>
          <cell r="B279" t="str">
            <v>TV POVOS DO MAR</v>
          </cell>
          <cell r="C279" t="str">
            <v>TAO PRODUÇÕES ARTÍSTICAS LTDA</v>
          </cell>
          <cell r="D279" t="str">
            <v>ART 1/ ROUANET</v>
          </cell>
          <cell r="E279" t="str">
            <v>Prorrogação 2004</v>
          </cell>
          <cell r="F279" t="str">
            <v>Prorrogação</v>
          </cell>
          <cell r="G279" t="str">
            <v>▬</v>
          </cell>
          <cell r="H279" t="str">
            <v>Não possui</v>
          </cell>
          <cell r="I279" t="str">
            <v>Não possui</v>
          </cell>
          <cell r="J279" t="str">
            <v>▬</v>
          </cell>
          <cell r="K279" t="str">
            <v>▬</v>
          </cell>
          <cell r="L279" t="str">
            <v>0715-3</v>
          </cell>
          <cell r="M279" t="str">
            <v>15906-9</v>
          </cell>
          <cell r="N279" t="str">
            <v>▬</v>
          </cell>
          <cell r="O279" t="str">
            <v>▬</v>
          </cell>
        </row>
        <row r="280">
          <cell r="A280" t="str">
            <v>030043</v>
          </cell>
          <cell r="B280" t="str">
            <v xml:space="preserve">BELLINI E O DEMÔNIO </v>
          </cell>
          <cell r="C280" t="str">
            <v>AFRODISIA FLORES PRODUÇÕES ARTÍSTICAS LTDA</v>
          </cell>
          <cell r="D280" t="str">
            <v>ART 3/ROUANET</v>
          </cell>
          <cell r="E280" t="str">
            <v>Prorrogação 2004</v>
          </cell>
          <cell r="F280" t="str">
            <v>Prorrogação</v>
          </cell>
          <cell r="G280" t="str">
            <v>▬</v>
          </cell>
          <cell r="H280" t="str">
            <v>▬</v>
          </cell>
          <cell r="I280" t="str">
            <v>▬</v>
          </cell>
          <cell r="J280" t="str">
            <v>2323-9</v>
          </cell>
          <cell r="K280" t="str">
            <v>200.498-4</v>
          </cell>
          <cell r="L280" t="str">
            <v>2.323-9</v>
          </cell>
          <cell r="M280" t="str">
            <v>200.499-2</v>
          </cell>
          <cell r="N280" t="str">
            <v>▬</v>
          </cell>
          <cell r="O280" t="str">
            <v>▬</v>
          </cell>
        </row>
        <row r="281">
          <cell r="A281" t="str">
            <v>024108</v>
          </cell>
          <cell r="B281" t="str">
            <v>1º FESTIVAL DE CINEMA BRASILEIRO DE LISBOA</v>
          </cell>
          <cell r="C281" t="str">
            <v>AFRODISIA FLORES PRODUÇÕES ARTÍSTICAS LTDA</v>
          </cell>
          <cell r="D281" t="str">
            <v>ART 3/ROUANET</v>
          </cell>
          <cell r="E281" t="str">
            <v>Prorrogação 2004</v>
          </cell>
          <cell r="F281" t="str">
            <v>Prorrogação</v>
          </cell>
          <cell r="G281" t="str">
            <v>▬</v>
          </cell>
          <cell r="H281" t="str">
            <v>▬</v>
          </cell>
          <cell r="I281" t="str">
            <v>▬</v>
          </cell>
          <cell r="J281" t="str">
            <v>Não possui</v>
          </cell>
          <cell r="K281" t="str">
            <v>Não possui</v>
          </cell>
          <cell r="L281" t="str">
            <v>3223-9</v>
          </cell>
          <cell r="M281" t="str">
            <v>200.476-3</v>
          </cell>
          <cell r="N281" t="str">
            <v>▬</v>
          </cell>
          <cell r="O281" t="str">
            <v>▬</v>
          </cell>
        </row>
        <row r="282">
          <cell r="A282" t="str">
            <v>024003</v>
          </cell>
          <cell r="B282" t="str">
            <v>O CERRO DO JARAU</v>
          </cell>
          <cell r="C282" t="str">
            <v>PIEDRA SOLA FILMES LTDA</v>
          </cell>
          <cell r="D282" t="str">
            <v>ART 1</v>
          </cell>
          <cell r="E282" t="str">
            <v>Prorrogação 2004</v>
          </cell>
          <cell r="F282" t="str">
            <v>Prorrogação</v>
          </cell>
          <cell r="G282" t="str">
            <v>▬</v>
          </cell>
          <cell r="H282" t="str">
            <v>1248-3</v>
          </cell>
          <cell r="I282" t="str">
            <v>18473-x</v>
          </cell>
          <cell r="J282" t="str">
            <v>▬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</row>
        <row r="283">
          <cell r="A283" t="str">
            <v>024291</v>
          </cell>
          <cell r="B283" t="str">
            <v xml:space="preserve">SAMBA </v>
          </cell>
          <cell r="C283" t="str">
            <v>RPJ PRODUTORES ASSOCIADOS 1500 LTDA</v>
          </cell>
          <cell r="D283" t="str">
            <v>ART 1</v>
          </cell>
          <cell r="E283" t="str">
            <v>Prorrogação 2004</v>
          </cell>
          <cell r="F283" t="str">
            <v>Prorrogação</v>
          </cell>
          <cell r="G283" t="str">
            <v>▬</v>
          </cell>
          <cell r="H283" t="str">
            <v>1535-0</v>
          </cell>
          <cell r="I283" t="str">
            <v>20003-4</v>
          </cell>
          <cell r="J283" t="str">
            <v>▬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</row>
        <row r="284">
          <cell r="A284" t="str">
            <v>023892</v>
          </cell>
          <cell r="B284" t="str">
            <v>NO BRILHO DA GOTA DE SANGUE</v>
          </cell>
          <cell r="C284" t="str">
            <v>4004 PRODUÇÕES DE ARTE LTDA</v>
          </cell>
          <cell r="D284" t="str">
            <v>ART 1</v>
          </cell>
          <cell r="E284" t="str">
            <v>Prorrogação 2004</v>
          </cell>
          <cell r="F284" t="str">
            <v>Prorrogação</v>
          </cell>
          <cell r="G284" t="str">
            <v>▬</v>
          </cell>
          <cell r="H284" t="str">
            <v>1572-5</v>
          </cell>
          <cell r="I284" t="str">
            <v>8965-6</v>
          </cell>
          <cell r="J284" t="str">
            <v>▬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</row>
        <row r="285">
          <cell r="A285" t="str">
            <v>030253</v>
          </cell>
          <cell r="B285" t="str">
            <v>O ALEX</v>
          </cell>
          <cell r="C285" t="str">
            <v>LAVORO PRODUÇÕES ARTÍSTICAS LTDA</v>
          </cell>
          <cell r="D285" t="str">
            <v>ART 1</v>
          </cell>
          <cell r="E285" t="str">
            <v>Prorrogação 2004</v>
          </cell>
          <cell r="F285" t="str">
            <v>Prorrogação</v>
          </cell>
          <cell r="G285" t="str">
            <v>▬</v>
          </cell>
          <cell r="H285" t="str">
            <v>3071-6</v>
          </cell>
          <cell r="I285" t="str">
            <v>7.143-9</v>
          </cell>
          <cell r="J285" t="str">
            <v>▬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</row>
        <row r="286">
          <cell r="A286" t="str">
            <v>030264</v>
          </cell>
          <cell r="B286" t="str">
            <v>ATOS DOS HOMENS</v>
          </cell>
          <cell r="C286" t="str">
            <v>PLATEU PRODUÇÕES LTDA</v>
          </cell>
          <cell r="D286" t="str">
            <v>ART 1</v>
          </cell>
          <cell r="E286" t="str">
            <v>Prorrogação 2004</v>
          </cell>
          <cell r="F286" t="str">
            <v>Prorrogação</v>
          </cell>
          <cell r="G286" t="str">
            <v>▬</v>
          </cell>
          <cell r="H286" t="str">
            <v>2807-x</v>
          </cell>
          <cell r="I286" t="str">
            <v>22881-8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▬</v>
          </cell>
          <cell r="N286" t="str">
            <v>▬</v>
          </cell>
          <cell r="O286" t="str">
            <v>▬</v>
          </cell>
        </row>
        <row r="287">
          <cell r="A287" t="str">
            <v>030189</v>
          </cell>
          <cell r="B287" t="str">
            <v>LIÇÕES DE VIDA</v>
          </cell>
          <cell r="C287" t="str">
            <v>CASA BLUE PRODUÇÃO DE EVENTOS LTDA</v>
          </cell>
          <cell r="D287" t="str">
            <v>ROUANET</v>
          </cell>
          <cell r="E287" t="str">
            <v>Prorrogação 2004</v>
          </cell>
          <cell r="F287" t="str">
            <v>Prorrogação</v>
          </cell>
          <cell r="G287" t="str">
            <v>▬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072-6</v>
          </cell>
          <cell r="M287" t="str">
            <v>18.264-8</v>
          </cell>
          <cell r="N287" t="str">
            <v>▬</v>
          </cell>
          <cell r="O287" t="str">
            <v>▬</v>
          </cell>
        </row>
        <row r="288">
          <cell r="A288" t="str">
            <v>023722</v>
          </cell>
          <cell r="B288" t="str">
            <v>CURTA O CURTA</v>
          </cell>
          <cell r="C288" t="str">
            <v>HAEMING PRODUÇÕES CINEMATOGRÁFICAS LTDA</v>
          </cell>
          <cell r="D288" t="str">
            <v>ROUANET</v>
          </cell>
          <cell r="E288" t="str">
            <v>Prorrogação 2004</v>
          </cell>
          <cell r="F288" t="str">
            <v>Prorrogação</v>
          </cell>
          <cell r="G288" t="str">
            <v>▬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Não possui</v>
          </cell>
          <cell r="M288" t="str">
            <v>Não possui</v>
          </cell>
          <cell r="N288" t="str">
            <v>▬</v>
          </cell>
          <cell r="O288" t="str">
            <v>▬</v>
          </cell>
        </row>
        <row r="289">
          <cell r="A289" t="str">
            <v>030277</v>
          </cell>
          <cell r="B289" t="str">
            <v>A DIÁSPORA DO BRASIL</v>
          </cell>
          <cell r="C289" t="str">
            <v>MARCELO BRUM PRODUÇÕES LTDA</v>
          </cell>
          <cell r="D289" t="str">
            <v>ROUANET</v>
          </cell>
          <cell r="E289" t="str">
            <v>Prorrogação 2004</v>
          </cell>
          <cell r="F289" t="str">
            <v>Prorrogação</v>
          </cell>
          <cell r="G289" t="str">
            <v>▬</v>
          </cell>
          <cell r="H289" t="str">
            <v>▬</v>
          </cell>
          <cell r="I289" t="str">
            <v>▬</v>
          </cell>
          <cell r="J289" t="str">
            <v>▬</v>
          </cell>
          <cell r="K289" t="str">
            <v>▬</v>
          </cell>
          <cell r="L289" t="str">
            <v>3368-5</v>
          </cell>
          <cell r="M289" t="str">
            <v>21.907-x</v>
          </cell>
          <cell r="N289" t="str">
            <v>▬</v>
          </cell>
          <cell r="O289" t="str">
            <v>▬</v>
          </cell>
        </row>
        <row r="290">
          <cell r="A290" t="str">
            <v>973929</v>
          </cell>
          <cell r="B290" t="str">
            <v>HISTÓRIA DE UM AMOR PERFEITO</v>
          </cell>
          <cell r="C290" t="str">
            <v>ALMA FILMES LTDA</v>
          </cell>
          <cell r="D290" t="str">
            <v>ART 1</v>
          </cell>
          <cell r="E290" t="str">
            <v>Remanejamento</v>
          </cell>
          <cell r="G290" t="str">
            <v>▬</v>
          </cell>
          <cell r="H290" t="str">
            <v>1614-4</v>
          </cell>
          <cell r="I290" t="str">
            <v>3490-8</v>
          </cell>
          <cell r="J290" t="str">
            <v>▬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</row>
        <row r="291">
          <cell r="A291" t="str">
            <v>030222</v>
          </cell>
          <cell r="B291" t="str">
            <v>GAVIÃO O CANGACEIRO QUE PERDEU A CABEÇA</v>
          </cell>
          <cell r="C291" t="str">
            <v>GRUPO NOVO DE CINEMA E TV</v>
          </cell>
          <cell r="D291" t="str">
            <v xml:space="preserve">ART 1 </v>
          </cell>
          <cell r="E291" t="str">
            <v>Remanejamento</v>
          </cell>
          <cell r="G291" t="str">
            <v>▬</v>
          </cell>
          <cell r="H291" t="str">
            <v>0287-9</v>
          </cell>
          <cell r="I291" t="str">
            <v>18.348-2</v>
          </cell>
          <cell r="J291" t="str">
            <v>▬</v>
          </cell>
          <cell r="K291" t="str">
            <v>▬</v>
          </cell>
          <cell r="L291" t="str">
            <v>▬</v>
          </cell>
          <cell r="M291" t="str">
            <v>▬</v>
          </cell>
          <cell r="N291" t="str">
            <v>▬</v>
          </cell>
          <cell r="O291" t="str">
            <v>▬</v>
          </cell>
        </row>
        <row r="292">
          <cell r="A292" t="str">
            <v>023977</v>
          </cell>
          <cell r="B292" t="str">
            <v>ACQUARIA</v>
          </cell>
          <cell r="C292" t="str">
            <v>SPECTRA MÍDIA PRODUÇÕES  E COMÉRCIO LTDA</v>
          </cell>
          <cell r="D292" t="str">
            <v>ART 1/ART 2/ROUANET</v>
          </cell>
          <cell r="E292" t="str">
            <v>Prorrogação 2004</v>
          </cell>
          <cell r="F292" t="str">
            <v>Prorrogação</v>
          </cell>
          <cell r="G292" t="str">
            <v>▬</v>
          </cell>
          <cell r="H292" t="str">
            <v>2807-x</v>
          </cell>
          <cell r="I292" t="str">
            <v>18.235-4</v>
          </cell>
          <cell r="J292" t="str">
            <v>2807-x</v>
          </cell>
          <cell r="K292" t="str">
            <v>18.236-2</v>
          </cell>
          <cell r="L292" t="str">
            <v>Não possui</v>
          </cell>
          <cell r="M292" t="str">
            <v>Não possui</v>
          </cell>
          <cell r="N292" t="str">
            <v>▬</v>
          </cell>
          <cell r="O292" t="str">
            <v>▬</v>
          </cell>
        </row>
        <row r="293">
          <cell r="A293" t="str">
            <v>023805</v>
          </cell>
          <cell r="B293" t="str">
            <v>LÉGUAS DA PROMISSÃO</v>
          </cell>
          <cell r="C293" t="str">
            <v>X FILMES DA BAHIA LTDA LTDA</v>
          </cell>
          <cell r="D293" t="str">
            <v>ART 1</v>
          </cell>
          <cell r="E293" t="str">
            <v>Prorrogação 2004</v>
          </cell>
          <cell r="F293" t="str">
            <v>Prorrogação</v>
          </cell>
          <cell r="G293" t="str">
            <v>▬</v>
          </cell>
          <cell r="H293">
            <v>34592</v>
          </cell>
          <cell r="I293" t="str">
            <v>0001892</v>
          </cell>
          <cell r="J293" t="str">
            <v>▬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</row>
        <row r="294">
          <cell r="A294" t="str">
            <v>012041</v>
          </cell>
          <cell r="B294" t="str">
            <v>HISTÓRIAS DO OLHAR - DISTRIBUIÇÃO</v>
          </cell>
          <cell r="C294" t="str">
            <v>BACURI PRODUÇÕES LTDA.</v>
          </cell>
          <cell r="D294" t="str">
            <v>ART 1</v>
          </cell>
          <cell r="E294" t="str">
            <v>Prorrogação 2004</v>
          </cell>
          <cell r="F294" t="str">
            <v>Prorrogação</v>
          </cell>
          <cell r="G294" t="str">
            <v>▬</v>
          </cell>
          <cell r="H294" t="str">
            <v>0287-9</v>
          </cell>
          <cell r="I294" t="str">
            <v>14.636-6</v>
          </cell>
          <cell r="J294" t="str">
            <v>▬</v>
          </cell>
          <cell r="K294" t="str">
            <v>▬</v>
          </cell>
          <cell r="L294" t="str">
            <v>▬</v>
          </cell>
          <cell r="M294" t="str">
            <v>▬</v>
          </cell>
          <cell r="N294" t="str">
            <v>▬</v>
          </cell>
          <cell r="O294" t="str">
            <v>▬</v>
          </cell>
        </row>
        <row r="295">
          <cell r="A295">
            <v>972261</v>
          </cell>
          <cell r="B295" t="str">
            <v>VESTIDO DE NOIVA</v>
          </cell>
          <cell r="C295" t="str">
            <v>JBR FILMES LTDA</v>
          </cell>
          <cell r="D295" t="str">
            <v>ART 1/ROUANET</v>
          </cell>
          <cell r="E295" t="str">
            <v>Prorrogação 2004</v>
          </cell>
          <cell r="F295" t="str">
            <v>Prorrogação</v>
          </cell>
          <cell r="G295" t="str">
            <v>▬</v>
          </cell>
          <cell r="H295" t="str">
            <v>1.826-0</v>
          </cell>
          <cell r="I295" t="str">
            <v>050.115-8</v>
          </cell>
          <cell r="J295" t="str">
            <v>▬</v>
          </cell>
          <cell r="K295" t="str">
            <v>▬</v>
          </cell>
          <cell r="L295" t="str">
            <v>Não possui</v>
          </cell>
          <cell r="M295" t="str">
            <v>105.866-7</v>
          </cell>
          <cell r="N295" t="str">
            <v>▬</v>
          </cell>
          <cell r="O295" t="str">
            <v>▬</v>
          </cell>
        </row>
        <row r="296">
          <cell r="A296" t="str">
            <v>030038</v>
          </cell>
          <cell r="B296" t="str">
            <v>Almas Perdidas</v>
          </cell>
          <cell r="C296" t="str">
            <v>Romana Productions Ltda.</v>
          </cell>
          <cell r="D296" t="str">
            <v>ART 1/ROUANET</v>
          </cell>
          <cell r="E296" t="str">
            <v>Aprovação</v>
          </cell>
          <cell r="G296" t="str">
            <v>▬</v>
          </cell>
          <cell r="H296" t="str">
            <v>1842-2</v>
          </cell>
          <cell r="I296" t="str">
            <v>12960-7</v>
          </cell>
          <cell r="J296" t="str">
            <v>▬</v>
          </cell>
          <cell r="K296" t="str">
            <v>▬</v>
          </cell>
          <cell r="L296" t="str">
            <v>1842-2</v>
          </cell>
          <cell r="M296" t="str">
            <v>14061-9</v>
          </cell>
          <cell r="N296" t="str">
            <v>▬</v>
          </cell>
          <cell r="O296" t="str">
            <v>▬</v>
          </cell>
        </row>
        <row r="297">
          <cell r="A297" t="str">
            <v>040006</v>
          </cell>
          <cell r="B297" t="str">
            <v>A MONTANHA</v>
          </cell>
          <cell r="C297" t="str">
            <v>TRÊS MUNDOS CINE Y VÍDEO LTDA</v>
          </cell>
          <cell r="D297" t="str">
            <v>ROUANET</v>
          </cell>
          <cell r="E297" t="str">
            <v>Aprovação</v>
          </cell>
          <cell r="G297" t="str">
            <v>▬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0287-9</v>
          </cell>
          <cell r="M297" t="str">
            <v>19.480-8</v>
          </cell>
          <cell r="N297" t="str">
            <v>▬</v>
          </cell>
          <cell r="O297" t="str">
            <v>▬</v>
          </cell>
        </row>
        <row r="298">
          <cell r="A298" t="str">
            <v>030371</v>
          </cell>
          <cell r="B298" t="str">
            <v>CHOVE SOBRE MINHA INFÂNCIA</v>
          </cell>
          <cell r="C298" t="str">
            <v>WG7 AGENCIAMENTO E PRODUÇÕES S/C LTDA</v>
          </cell>
          <cell r="D298" t="str">
            <v>ROUANET</v>
          </cell>
          <cell r="E298" t="str">
            <v>Aprovação</v>
          </cell>
          <cell r="G298" t="str">
            <v>▬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1869-4</v>
          </cell>
          <cell r="M298" t="str">
            <v>19.508-1</v>
          </cell>
          <cell r="N298" t="str">
            <v>▬</v>
          </cell>
          <cell r="O298" t="str">
            <v>▬</v>
          </cell>
        </row>
        <row r="299">
          <cell r="A299" t="str">
            <v>030085</v>
          </cell>
          <cell r="B299" t="str">
            <v>CLÁSSICOS NA ESTRADA</v>
          </cell>
          <cell r="C299" t="str">
            <v xml:space="preserve">FUNDAÇÃO  ROBERTO MARINHO </v>
          </cell>
          <cell r="D299" t="str">
            <v>ROUANET</v>
          </cell>
          <cell r="E299" t="str">
            <v>Prorrogação 2004</v>
          </cell>
          <cell r="F299" t="str">
            <v>Prorrogação</v>
          </cell>
          <cell r="G299" t="str">
            <v>▬</v>
          </cell>
          <cell r="H299" t="str">
            <v>▬</v>
          </cell>
          <cell r="I299" t="str">
            <v>▬</v>
          </cell>
          <cell r="J299" t="str">
            <v>▬</v>
          </cell>
          <cell r="K299" t="str">
            <v>▬</v>
          </cell>
          <cell r="L299" t="str">
            <v>1755-8</v>
          </cell>
          <cell r="M299" t="str">
            <v>6.262-6</v>
          </cell>
          <cell r="N299" t="str">
            <v>▬</v>
          </cell>
          <cell r="O299" t="str">
            <v>▬</v>
          </cell>
        </row>
        <row r="300">
          <cell r="A300" t="str">
            <v>014528</v>
          </cell>
          <cell r="B300" t="str">
            <v>SÉRGIO BUARQUE DE HOLLANDA - RAÍZES DO  BRASIL</v>
          </cell>
          <cell r="C300" t="str">
            <v>REGINA FILMES LTDA</v>
          </cell>
          <cell r="D300" t="str">
            <v>ART 1/ROUANET</v>
          </cell>
          <cell r="E300" t="str">
            <v>Prorrogação 2004</v>
          </cell>
          <cell r="F300" t="str">
            <v>Prorrogação</v>
          </cell>
          <cell r="G300" t="str">
            <v>▬</v>
          </cell>
          <cell r="H300" t="str">
            <v>392-1</v>
          </cell>
          <cell r="I300" t="str">
            <v>307.648-2</v>
          </cell>
          <cell r="J300" t="str">
            <v>▬</v>
          </cell>
          <cell r="K300" t="str">
            <v>▬</v>
          </cell>
          <cell r="L300" t="str">
            <v>Não possui</v>
          </cell>
          <cell r="M300" t="str">
            <v>Não possui</v>
          </cell>
          <cell r="N300" t="str">
            <v>▬</v>
          </cell>
          <cell r="O300" t="str">
            <v>▬</v>
          </cell>
        </row>
        <row r="301">
          <cell r="A301" t="str">
            <v>024316</v>
          </cell>
          <cell r="B301" t="str">
            <v>I MOSTRA DE CINEMA: BRASIL E ARGENTINA</v>
          </cell>
          <cell r="C301" t="str">
            <v>SPECTATEUR COMÉRCIO E GERENCIAMENTO  LTDA</v>
          </cell>
          <cell r="D301" t="str">
            <v>ART 1/ROUANET</v>
          </cell>
          <cell r="E301" t="str">
            <v>Prorrogação 2004</v>
          </cell>
          <cell r="F301" t="str">
            <v>Prorrogação</v>
          </cell>
          <cell r="G301" t="str">
            <v>▬</v>
          </cell>
          <cell r="H301" t="str">
            <v>Não possui</v>
          </cell>
          <cell r="I301" t="str">
            <v>Não possui</v>
          </cell>
          <cell r="J301" t="str">
            <v>▬</v>
          </cell>
          <cell r="K301" t="str">
            <v>▬</v>
          </cell>
          <cell r="L301" t="str">
            <v>2947-5</v>
          </cell>
          <cell r="M301" t="str">
            <v>8365-8</v>
          </cell>
          <cell r="N301" t="str">
            <v>▬</v>
          </cell>
          <cell r="O301" t="str">
            <v>▬</v>
          </cell>
        </row>
        <row r="302">
          <cell r="A302" t="str">
            <v>023849</v>
          </cell>
          <cell r="B302" t="str">
            <v>HOTEL ATLÂNTICO</v>
          </cell>
          <cell r="C302" t="str">
            <v>Planifilmes Produções Ltda  ME</v>
          </cell>
          <cell r="D302" t="str">
            <v xml:space="preserve">ART 1/ART 3/ ROUANET </v>
          </cell>
          <cell r="E302" t="str">
            <v>Prorrogação 2004</v>
          </cell>
          <cell r="F302" t="str">
            <v>Prorrogação</v>
          </cell>
          <cell r="G302" t="str">
            <v>▬</v>
          </cell>
          <cell r="H302" t="str">
            <v>0385-9</v>
          </cell>
          <cell r="I302" t="str">
            <v>27.138-1</v>
          </cell>
          <cell r="J302" t="str">
            <v>0385-9</v>
          </cell>
          <cell r="K302" t="str">
            <v>27137-3</v>
          </cell>
          <cell r="L302" t="str">
            <v>0385-9</v>
          </cell>
          <cell r="M302" t="str">
            <v>28.411-4</v>
          </cell>
          <cell r="N302" t="str">
            <v>▬</v>
          </cell>
          <cell r="O302" t="str">
            <v>▬</v>
          </cell>
        </row>
        <row r="303">
          <cell r="A303" t="str">
            <v>030112</v>
          </cell>
          <cell r="B303" t="str">
            <v xml:space="preserve">FOLIAR BRASIL </v>
          </cell>
          <cell r="C303" t="str">
            <v>TELENEWS SERVICE LTDA</v>
          </cell>
          <cell r="D303" t="str">
            <v>ART 1/ROUANET</v>
          </cell>
          <cell r="E303" t="str">
            <v>Prorrogação 2004</v>
          </cell>
          <cell r="F303" t="str">
            <v>Prorrogação</v>
          </cell>
          <cell r="G303" t="str">
            <v>▬</v>
          </cell>
          <cell r="H303" t="str">
            <v>0287-9</v>
          </cell>
          <cell r="I303" t="str">
            <v>18.276-1</v>
          </cell>
          <cell r="J303" t="str">
            <v>▬</v>
          </cell>
          <cell r="K303" t="str">
            <v>▬</v>
          </cell>
          <cell r="L303" t="str">
            <v>0287-9</v>
          </cell>
          <cell r="M303" t="str">
            <v>17.623-0</v>
          </cell>
          <cell r="N303" t="str">
            <v>▬</v>
          </cell>
          <cell r="O303" t="str">
            <v>▬</v>
          </cell>
        </row>
        <row r="304">
          <cell r="A304" t="str">
            <v>950493</v>
          </cell>
          <cell r="B304" t="str">
            <v>STRADIVARIUS</v>
          </cell>
          <cell r="C304" t="str">
            <v>HAEMING PRODUÇÕES CINEMATOGRÁFICAS LTDA</v>
          </cell>
          <cell r="D304" t="str">
            <v>ART 1/ROUANET</v>
          </cell>
          <cell r="E304" t="str">
            <v>Prorrogação 2004</v>
          </cell>
          <cell r="F304" t="str">
            <v>Prorrogação</v>
          </cell>
          <cell r="G304" t="str">
            <v>▬</v>
          </cell>
          <cell r="H304" t="str">
            <v>2638-7</v>
          </cell>
          <cell r="I304" t="str">
            <v>5120-9</v>
          </cell>
          <cell r="J304" t="str">
            <v>▬</v>
          </cell>
          <cell r="K304" t="str">
            <v>▬</v>
          </cell>
          <cell r="L304">
            <v>51</v>
          </cell>
          <cell r="M304" t="str">
            <v>41402-8</v>
          </cell>
          <cell r="N304" t="str">
            <v>▬</v>
          </cell>
          <cell r="O304" t="str">
            <v>▬</v>
          </cell>
        </row>
        <row r="305">
          <cell r="A305" t="str">
            <v>984105</v>
          </cell>
          <cell r="B305" t="str">
            <v>O QUINZE</v>
          </cell>
          <cell r="C305" t="str">
            <v>MENESCAL PRODUÇÕES ARTÍSTICAS LTDA</v>
          </cell>
          <cell r="D305" t="str">
            <v>ART 1/ROUANET</v>
          </cell>
          <cell r="E305" t="str">
            <v>Prorrogação 2004</v>
          </cell>
          <cell r="F305" t="str">
            <v>Prorrogação</v>
          </cell>
          <cell r="G305" t="str">
            <v>▬</v>
          </cell>
          <cell r="H305" t="str">
            <v>0598-3</v>
          </cell>
          <cell r="I305" t="str">
            <v>6.288.x</v>
          </cell>
          <cell r="J305" t="str">
            <v>▬</v>
          </cell>
          <cell r="K305" t="str">
            <v>▬</v>
          </cell>
          <cell r="L305" t="str">
            <v>0598.3</v>
          </cell>
          <cell r="M305" t="str">
            <v>6.607-9</v>
          </cell>
          <cell r="N305" t="str">
            <v>▬</v>
          </cell>
          <cell r="O305" t="str">
            <v>▬</v>
          </cell>
        </row>
        <row r="306">
          <cell r="A306" t="str">
            <v>993681</v>
          </cell>
          <cell r="B306" t="str">
            <v>ESTRELA SOLITÁRIA</v>
          </cell>
          <cell r="C306" t="str">
            <v>FAM PRODUÇÕES LTDA</v>
          </cell>
          <cell r="D306" t="str">
            <v>ART 1/ROUANET</v>
          </cell>
          <cell r="E306" t="str">
            <v>Prorrogação 2004</v>
          </cell>
          <cell r="F306" t="str">
            <v>Prorrogação</v>
          </cell>
          <cell r="G306" t="str">
            <v>▬</v>
          </cell>
          <cell r="H306" t="str">
            <v>1629-2</v>
          </cell>
          <cell r="I306" t="str">
            <v>602.976-0</v>
          </cell>
          <cell r="J306" t="str">
            <v>1629-2</v>
          </cell>
          <cell r="K306" t="str">
            <v>21219-9</v>
          </cell>
          <cell r="L306" t="str">
            <v>1629-2</v>
          </cell>
          <cell r="M306" t="str">
            <v>15170-X</v>
          </cell>
          <cell r="N306" t="str">
            <v>▬</v>
          </cell>
          <cell r="O306" t="str">
            <v>▬</v>
          </cell>
        </row>
        <row r="307">
          <cell r="A307" t="str">
            <v>993700</v>
          </cell>
          <cell r="B307" t="str">
            <v xml:space="preserve">És Tu Brasil </v>
          </cell>
          <cell r="C307" t="str">
            <v>Cinema Brasil Digital Ltda.</v>
          </cell>
          <cell r="D307" t="str">
            <v>ART 1/ROUANET</v>
          </cell>
          <cell r="E307" t="str">
            <v>Prorrogação 2004</v>
          </cell>
          <cell r="F307" t="str">
            <v>Prorrogação</v>
          </cell>
          <cell r="G307" t="str">
            <v>▬</v>
          </cell>
          <cell r="H307" t="str">
            <v>0287-9</v>
          </cell>
          <cell r="I307" t="str">
            <v>9287</v>
          </cell>
          <cell r="J307" t="str">
            <v>▬</v>
          </cell>
          <cell r="K307" t="str">
            <v>▬</v>
          </cell>
          <cell r="L307" t="str">
            <v>Não possui</v>
          </cell>
          <cell r="M307" t="str">
            <v>Não possui</v>
          </cell>
          <cell r="N307" t="str">
            <v>▬</v>
          </cell>
          <cell r="O307" t="str">
            <v>▬</v>
          </cell>
        </row>
        <row r="308">
          <cell r="A308" t="str">
            <v>993272</v>
          </cell>
          <cell r="B308" t="str">
            <v>IRMÃS BATISTA</v>
          </cell>
          <cell r="C308" t="str">
            <v>J.C FURTADO PRODUÇÕES ARTÍSTICAS LTDA</v>
          </cell>
          <cell r="D308" t="str">
            <v>ART 1/ROUANET</v>
          </cell>
          <cell r="E308" t="str">
            <v>Prorrogação 2004</v>
          </cell>
          <cell r="F308" t="str">
            <v>Prorrogação</v>
          </cell>
          <cell r="G308" t="str">
            <v>▬</v>
          </cell>
          <cell r="H308" t="str">
            <v>2865-7</v>
          </cell>
          <cell r="I308" t="str">
            <v>408354-7</v>
          </cell>
          <cell r="J308" t="str">
            <v>▬</v>
          </cell>
          <cell r="K308" t="str">
            <v>▬</v>
          </cell>
          <cell r="L308" t="str">
            <v>2865-7</v>
          </cell>
          <cell r="M308" t="str">
            <v>409025-x</v>
          </cell>
          <cell r="N308" t="str">
            <v>▬</v>
          </cell>
          <cell r="O308" t="str">
            <v>▬</v>
          </cell>
        </row>
        <row r="309">
          <cell r="A309" t="str">
            <v>993673</v>
          </cell>
          <cell r="B309" t="str">
            <v>O AMOR E OUTROS OBJETOS PONTIAGUDOS</v>
          </cell>
          <cell r="C309" t="str">
            <v>DRAMA FILMES LTDA</v>
          </cell>
          <cell r="D309" t="str">
            <v>ART 1/ROUANET</v>
          </cell>
          <cell r="E309" t="str">
            <v>Prorrogação 2004</v>
          </cell>
          <cell r="F309" t="str">
            <v>Prorrogação</v>
          </cell>
          <cell r="G309" t="str">
            <v>▬</v>
          </cell>
          <cell r="H309" t="str">
            <v>0712-9</v>
          </cell>
          <cell r="I309" t="str">
            <v>9696-2</v>
          </cell>
          <cell r="J309" t="str">
            <v>▬</v>
          </cell>
          <cell r="K309" t="str">
            <v>▬</v>
          </cell>
          <cell r="L309" t="str">
            <v>Não possui</v>
          </cell>
          <cell r="M309" t="str">
            <v>Não possui</v>
          </cell>
          <cell r="N309" t="str">
            <v>▬</v>
          </cell>
          <cell r="O309" t="str">
            <v>▬</v>
          </cell>
        </row>
        <row r="310">
          <cell r="A310" t="str">
            <v>973907</v>
          </cell>
          <cell r="B310" t="str">
            <v>NZINGA</v>
          </cell>
          <cell r="C310" t="str">
            <v>OLHAR FEMININO PRODUÇÕES LTDA. ME</v>
          </cell>
          <cell r="D310" t="str">
            <v>ART 1/ROUANET</v>
          </cell>
          <cell r="E310" t="str">
            <v>Prorrogação 2004</v>
          </cell>
          <cell r="F310" t="str">
            <v>Prorrogação</v>
          </cell>
          <cell r="G310" t="str">
            <v>▬</v>
          </cell>
          <cell r="H310" t="str">
            <v>0598-3</v>
          </cell>
          <cell r="I310" t="str">
            <v>1.147-9</v>
          </cell>
          <cell r="J310" t="str">
            <v>▬</v>
          </cell>
          <cell r="K310" t="str">
            <v>▬</v>
          </cell>
          <cell r="L310" t="str">
            <v>Não possui</v>
          </cell>
          <cell r="M310" t="str">
            <v>Não possui</v>
          </cell>
          <cell r="N310" t="str">
            <v>▬</v>
          </cell>
          <cell r="O310" t="str">
            <v>▬</v>
          </cell>
        </row>
        <row r="311">
          <cell r="A311" t="str">
            <v>000319</v>
          </cell>
          <cell r="B311" t="str">
            <v>CARTOLA</v>
          </cell>
          <cell r="C311" t="str">
            <v>Raccord Produções Artísticas e Cinematográficas Ltda.</v>
          </cell>
          <cell r="D311" t="str">
            <v>ART 1/ROUANET</v>
          </cell>
          <cell r="E311" t="str">
            <v>Prorrogação 2004</v>
          </cell>
          <cell r="F311" t="str">
            <v>Prorrogação</v>
          </cell>
          <cell r="G311" t="str">
            <v>▬</v>
          </cell>
          <cell r="H311" t="str">
            <v>3100-3</v>
          </cell>
          <cell r="I311" t="str">
            <v>7746-1</v>
          </cell>
          <cell r="J311" t="str">
            <v>▬</v>
          </cell>
          <cell r="K311" t="str">
            <v>▬</v>
          </cell>
          <cell r="L311" t="str">
            <v>3100-3</v>
          </cell>
          <cell r="M311" t="str">
            <v>10.394-2</v>
          </cell>
          <cell r="N311" t="str">
            <v>▬</v>
          </cell>
          <cell r="O311" t="str">
            <v>▬</v>
          </cell>
        </row>
        <row r="312">
          <cell r="A312" t="str">
            <v>972593</v>
          </cell>
          <cell r="B312" t="str">
            <v>QUERIDO ESTRANHO</v>
          </cell>
          <cell r="C312" t="str">
            <v>VEREDAS COMUNICAÇÃO  E ARTE LTDA</v>
          </cell>
          <cell r="D312" t="str">
            <v>ART 1/ROUANET</v>
          </cell>
          <cell r="E312" t="str">
            <v>Prorrogação 2004</v>
          </cell>
          <cell r="F312" t="str">
            <v>Prorrogação</v>
          </cell>
          <cell r="G312" t="str">
            <v>▬</v>
          </cell>
          <cell r="H312" t="str">
            <v>1252-1</v>
          </cell>
          <cell r="I312" t="str">
            <v>1851</v>
          </cell>
          <cell r="J312" t="str">
            <v>▬</v>
          </cell>
          <cell r="K312" t="str">
            <v>▬</v>
          </cell>
          <cell r="L312" t="str">
            <v>1252-1</v>
          </cell>
          <cell r="M312" t="str">
            <v>27434-8</v>
          </cell>
          <cell r="N312" t="str">
            <v>▬</v>
          </cell>
          <cell r="O312" t="str">
            <v>▬</v>
          </cell>
        </row>
        <row r="313">
          <cell r="A313" t="str">
            <v>000201</v>
          </cell>
          <cell r="B313" t="str">
            <v>OS DESVALIDOS</v>
          </cell>
          <cell r="C313" t="str">
            <v>FRANCISCO RAMALHO JR. FILMES LTDA</v>
          </cell>
          <cell r="D313" t="str">
            <v>ART 1/ROUANET</v>
          </cell>
          <cell r="E313" t="str">
            <v>Prorrogação 2004</v>
          </cell>
          <cell r="F313" t="str">
            <v>Prorrogação</v>
          </cell>
          <cell r="G313" t="str">
            <v>▬</v>
          </cell>
          <cell r="H313" t="str">
            <v>2962-9</v>
          </cell>
          <cell r="I313" t="str">
            <v>690975-2</v>
          </cell>
          <cell r="J313" t="str">
            <v>▬</v>
          </cell>
          <cell r="K313" t="str">
            <v>▬</v>
          </cell>
          <cell r="L313">
            <v>31</v>
          </cell>
          <cell r="M313" t="str">
            <v>102197-09</v>
          </cell>
          <cell r="N313" t="str">
            <v>▬</v>
          </cell>
          <cell r="O313" t="str">
            <v>▬</v>
          </cell>
        </row>
        <row r="314">
          <cell r="A314" t="str">
            <v>961260</v>
          </cell>
          <cell r="B314" t="str">
            <v>LOST ZWEIG</v>
          </cell>
          <cell r="C314" t="str">
            <v xml:space="preserve">USINA DE KYNO S/C LTDA. </v>
          </cell>
          <cell r="D314" t="str">
            <v>ART 1/ROUANET</v>
          </cell>
          <cell r="E314" t="str">
            <v>Prorrogação 2004</v>
          </cell>
          <cell r="F314" t="str">
            <v>Prorrogação</v>
          </cell>
          <cell r="G314" t="str">
            <v>▬</v>
          </cell>
          <cell r="H314" t="str">
            <v>525-8</v>
          </cell>
          <cell r="I314" t="str">
            <v>9.537-0</v>
          </cell>
          <cell r="J314" t="str">
            <v>▬</v>
          </cell>
          <cell r="K314" t="str">
            <v>▬</v>
          </cell>
          <cell r="L314" t="str">
            <v>Não possui</v>
          </cell>
          <cell r="M314" t="str">
            <v>Não possui</v>
          </cell>
          <cell r="N314" t="str">
            <v>▬</v>
          </cell>
          <cell r="O314" t="str">
            <v>▬</v>
          </cell>
        </row>
        <row r="315">
          <cell r="A315" t="str">
            <v>993415</v>
          </cell>
          <cell r="B315" t="str">
            <v>NÓS QUATRO E DEUS CONTRA</v>
          </cell>
          <cell r="C315" t="str">
            <v>RAVINA PRODUÇÕES E COMUNICIAÇÕES LTDA.</v>
          </cell>
          <cell r="D315" t="str">
            <v>ART 1/ART 3/ROUANET</v>
          </cell>
          <cell r="E315" t="str">
            <v>Prorrogação 2004</v>
          </cell>
          <cell r="F315" t="str">
            <v>Prorrogação</v>
          </cell>
          <cell r="G315" t="str">
            <v>▬</v>
          </cell>
          <cell r="H315" t="str">
            <v>0598-3</v>
          </cell>
          <cell r="I315" t="str">
            <v>6.342-8</v>
          </cell>
          <cell r="J315" t="str">
            <v>0598-3</v>
          </cell>
          <cell r="K315" t="str">
            <v>13688-3</v>
          </cell>
          <cell r="L315" t="str">
            <v>0532-0</v>
          </cell>
          <cell r="M315" t="str">
            <v>16320-1</v>
          </cell>
          <cell r="N315" t="str">
            <v>▬</v>
          </cell>
          <cell r="O315" t="str">
            <v>▬</v>
          </cell>
        </row>
        <row r="316">
          <cell r="A316" t="str">
            <v>984987</v>
          </cell>
          <cell r="B316" t="str">
            <v>JOGO SUBTERRÂNEO</v>
          </cell>
          <cell r="C316" t="str">
            <v>VAGALUME PRODUÇÕES CINEMATOGRÁFICAS LTDA</v>
          </cell>
          <cell r="D316" t="str">
            <v>ART 1/ART 3/ROUANET</v>
          </cell>
          <cell r="E316" t="str">
            <v>Prorrogação 2004</v>
          </cell>
          <cell r="F316" t="str">
            <v>Prorrogação</v>
          </cell>
          <cell r="G316" t="str">
            <v>▬</v>
          </cell>
          <cell r="H316" t="str">
            <v>0387-5</v>
          </cell>
          <cell r="I316" t="str">
            <v>1538-5</v>
          </cell>
          <cell r="J316" t="str">
            <v>0387-5</v>
          </cell>
          <cell r="K316" t="str">
            <v>30305-4</v>
          </cell>
          <cell r="L316">
            <v>563</v>
          </cell>
          <cell r="M316" t="str">
            <v>1778832-8</v>
          </cell>
          <cell r="N316" t="str">
            <v>▬</v>
          </cell>
          <cell r="O316" t="str">
            <v>▬</v>
          </cell>
        </row>
        <row r="317">
          <cell r="A317" t="str">
            <v>993326</v>
          </cell>
          <cell r="B317" t="str">
            <v xml:space="preserve">REDENTOR </v>
          </cell>
          <cell r="C317" t="str">
            <v>CONSPIRAÇÃO FILMES ENTRETENIMENTO S/A</v>
          </cell>
          <cell r="D317" t="str">
            <v>ART1/ART3</v>
          </cell>
          <cell r="E317" t="str">
            <v>Prorrogação 2004</v>
          </cell>
          <cell r="F317" t="str">
            <v>Prorrogação</v>
          </cell>
          <cell r="G317" t="str">
            <v>▬</v>
          </cell>
          <cell r="H317" t="str">
            <v>3223-9</v>
          </cell>
          <cell r="I317" t="str">
            <v>200.277-9</v>
          </cell>
          <cell r="J317" t="str">
            <v>3223-9</v>
          </cell>
          <cell r="K317" t="str">
            <v>200.448-8</v>
          </cell>
          <cell r="L317" t="str">
            <v>▬</v>
          </cell>
          <cell r="M317" t="str">
            <v>▬</v>
          </cell>
          <cell r="N317" t="str">
            <v>▬</v>
          </cell>
          <cell r="O317" t="str">
            <v>▬</v>
          </cell>
        </row>
        <row r="318">
          <cell r="A318" t="str">
            <v>030158</v>
          </cell>
          <cell r="B318" t="str">
            <v>BRASIL OCULTO</v>
          </cell>
          <cell r="C318" t="str">
            <v>2M PRODUÇÕES E EVENTOS LTDA - ME</v>
          </cell>
          <cell r="D318" t="str">
            <v>ROUANET</v>
          </cell>
          <cell r="E318" t="str">
            <v>Prorrogação 2004</v>
          </cell>
          <cell r="F318" t="str">
            <v>Prorrogação</v>
          </cell>
          <cell r="G318" t="str">
            <v>▬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1251-3</v>
          </cell>
          <cell r="M318" t="str">
            <v>18.266-6</v>
          </cell>
          <cell r="N318" t="str">
            <v>▬</v>
          </cell>
          <cell r="O318" t="str">
            <v>▬</v>
          </cell>
        </row>
        <row r="319">
          <cell r="A319" t="str">
            <v>993537</v>
          </cell>
          <cell r="B319" t="str">
            <v>MAR DOCE</v>
          </cell>
          <cell r="C319" t="str">
            <v>M. BITTENCOURT E CIA. LTDA</v>
          </cell>
          <cell r="D319" t="str">
            <v>ROUANET</v>
          </cell>
          <cell r="E319" t="str">
            <v>Prorrogação 2004</v>
          </cell>
          <cell r="F319" t="str">
            <v>Prorrogação</v>
          </cell>
          <cell r="G319" t="str">
            <v>▬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3143-7</v>
          </cell>
          <cell r="M319" t="str">
            <v>74974-5</v>
          </cell>
          <cell r="N319" t="str">
            <v>▬</v>
          </cell>
          <cell r="O319" t="str">
            <v>▬</v>
          </cell>
        </row>
        <row r="320">
          <cell r="A320" t="str">
            <v>030092</v>
          </cell>
          <cell r="B320" t="str">
            <v>ENIGMAS BRASILEIROS</v>
          </cell>
          <cell r="C320" t="str">
            <v>COEVOS FILMES LTDA</v>
          </cell>
          <cell r="D320" t="str">
            <v>ROUANET</v>
          </cell>
          <cell r="E320" t="str">
            <v>Prorrogação 2004</v>
          </cell>
          <cell r="F320" t="str">
            <v>Prorrogação</v>
          </cell>
          <cell r="G320" t="str">
            <v>▬</v>
          </cell>
          <cell r="H320" t="str">
            <v>▬</v>
          </cell>
          <cell r="I320" t="str">
            <v>▬</v>
          </cell>
          <cell r="J320" t="str">
            <v>▬</v>
          </cell>
          <cell r="K320" t="str">
            <v>▬</v>
          </cell>
          <cell r="L320" t="str">
            <v>0287-9</v>
          </cell>
          <cell r="M320" t="str">
            <v>17.589-7</v>
          </cell>
          <cell r="N320" t="str">
            <v>▬</v>
          </cell>
          <cell r="O320" t="str">
            <v>▬</v>
          </cell>
        </row>
        <row r="321">
          <cell r="A321" t="str">
            <v>000221</v>
          </cell>
          <cell r="B321" t="str">
            <v>JORGE AMADO, O MENINO GRAPIÚNA</v>
          </cell>
          <cell r="C321" t="str">
            <v>VERONA FILMES LTDA</v>
          </cell>
          <cell r="D321" t="str">
            <v>ART 1</v>
          </cell>
          <cell r="E321" t="str">
            <v>Prorrogação 2004</v>
          </cell>
          <cell r="F321" t="str">
            <v>Prorrogação</v>
          </cell>
          <cell r="G321" t="str">
            <v>▬</v>
          </cell>
          <cell r="H321" t="str">
            <v>1252-x</v>
          </cell>
          <cell r="I321" t="str">
            <v>14.396-0</v>
          </cell>
          <cell r="J321" t="str">
            <v>▬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</row>
        <row r="322">
          <cell r="A322" t="str">
            <v>000441</v>
          </cell>
          <cell r="B322" t="str">
            <v>CHATEAUBRIAND</v>
          </cell>
          <cell r="C322" t="str">
            <v>FIBRA ELETRÔNICA INDÚSTRIA E COMÉRCIO LTDA</v>
          </cell>
          <cell r="D322" t="str">
            <v>ART 1</v>
          </cell>
          <cell r="E322" t="str">
            <v>Prorrogação 2004</v>
          </cell>
          <cell r="F322" t="str">
            <v>Prorrogação</v>
          </cell>
          <cell r="G322" t="str">
            <v>▬</v>
          </cell>
          <cell r="H322" t="str">
            <v>1254-8</v>
          </cell>
          <cell r="I322" t="str">
            <v>133300-3</v>
          </cell>
          <cell r="J322" t="str">
            <v>▬</v>
          </cell>
          <cell r="K322" t="str">
            <v>▬</v>
          </cell>
          <cell r="L322" t="str">
            <v>▬</v>
          </cell>
          <cell r="M322" t="str">
            <v>▬</v>
          </cell>
          <cell r="N322" t="str">
            <v>▬</v>
          </cell>
          <cell r="O322" t="str">
            <v>▬</v>
          </cell>
        </row>
        <row r="323">
          <cell r="A323" t="str">
            <v>011808</v>
          </cell>
          <cell r="B323" t="str">
            <v>ARTE PARA TODOS</v>
          </cell>
          <cell r="C323" t="str">
            <v>MAPA FILMES DO BRASIL LTDA</v>
          </cell>
          <cell r="D323" t="str">
            <v>ART 1/ROUANET</v>
          </cell>
          <cell r="E323" t="str">
            <v>Remanejamento</v>
          </cell>
          <cell r="G323" t="str">
            <v>▬</v>
          </cell>
          <cell r="H323" t="str">
            <v>2810-x</v>
          </cell>
          <cell r="I323" t="str">
            <v>8078-0</v>
          </cell>
          <cell r="J323" t="str">
            <v>▬</v>
          </cell>
          <cell r="K323" t="str">
            <v>▬</v>
          </cell>
          <cell r="L323" t="str">
            <v>3100-3</v>
          </cell>
          <cell r="M323" t="str">
            <v>5100-4</v>
          </cell>
          <cell r="N323" t="str">
            <v>▬</v>
          </cell>
          <cell r="O323" t="str">
            <v>▬</v>
          </cell>
        </row>
        <row r="324">
          <cell r="A324" t="str">
            <v>030310</v>
          </cell>
          <cell r="B324" t="str">
            <v>LINHA AMARELA</v>
          </cell>
          <cell r="C324" t="str">
            <v>LUZ MÁGICA DO LEBLON PRODUÇÕES LTDA</v>
          </cell>
          <cell r="D324" t="str">
            <v>ART 1/ART 3/ROUANET</v>
          </cell>
          <cell r="E324" t="str">
            <v>Prorrogação 2004</v>
          </cell>
          <cell r="F324" t="str">
            <v>Prorrogação</v>
          </cell>
          <cell r="G324" t="str">
            <v>▬</v>
          </cell>
          <cell r="H324" t="str">
            <v>0287-9</v>
          </cell>
          <cell r="I324" t="str">
            <v>18795-x</v>
          </cell>
          <cell r="J324" t="str">
            <v>0287-9</v>
          </cell>
          <cell r="K324" t="str">
            <v>18796-8</v>
          </cell>
          <cell r="L324" t="str">
            <v>0287-9</v>
          </cell>
          <cell r="M324" t="str">
            <v>18797-6</v>
          </cell>
          <cell r="N324" t="str">
            <v>▬</v>
          </cell>
          <cell r="O324" t="str">
            <v>▬</v>
          </cell>
        </row>
        <row r="325">
          <cell r="A325" t="str">
            <v>030221</v>
          </cell>
          <cell r="B325" t="str">
            <v>BATISMO DE SANGUE</v>
          </cell>
          <cell r="C325" t="str">
            <v>QUIMERA LTDA.</v>
          </cell>
          <cell r="D325" t="str">
            <v>ART 1/ART 3/ROUANET</v>
          </cell>
          <cell r="E325" t="str">
            <v>Retificação</v>
          </cell>
          <cell r="G325" t="str">
            <v>▬</v>
          </cell>
          <cell r="H325" t="str">
            <v>▬</v>
          </cell>
          <cell r="I325" t="str">
            <v>▬</v>
          </cell>
          <cell r="J325" t="str">
            <v>▬</v>
          </cell>
          <cell r="K325" t="str">
            <v>▬</v>
          </cell>
          <cell r="L325" t="str">
            <v>▬</v>
          </cell>
          <cell r="M325" t="str">
            <v>▬</v>
          </cell>
          <cell r="N325" t="str">
            <v>▬</v>
          </cell>
          <cell r="O325" t="str">
            <v>▬</v>
          </cell>
        </row>
        <row r="326">
          <cell r="A326" t="str">
            <v>024021</v>
          </cell>
          <cell r="B326" t="str">
            <v>UM JARDIM PERTO DE CÉU</v>
          </cell>
          <cell r="C326" t="str">
            <v>SERPENTE FILMES LTDA ME</v>
          </cell>
          <cell r="D326" t="str">
            <v>ART 1/ROUANET</v>
          </cell>
          <cell r="E326" t="str">
            <v>Prorrogação 2004</v>
          </cell>
          <cell r="F326" t="str">
            <v>Prorrogação</v>
          </cell>
          <cell r="G326" t="str">
            <v>▬</v>
          </cell>
          <cell r="H326" t="str">
            <v>0287-9</v>
          </cell>
          <cell r="I326" t="str">
            <v>16.054-7</v>
          </cell>
          <cell r="J326" t="str">
            <v>▬</v>
          </cell>
          <cell r="K326" t="str">
            <v>▬</v>
          </cell>
          <cell r="L326" t="str">
            <v>Não possui</v>
          </cell>
          <cell r="M326" t="str">
            <v>Não possui</v>
          </cell>
          <cell r="N326" t="str">
            <v>▬</v>
          </cell>
          <cell r="O326" t="str">
            <v>▬</v>
          </cell>
        </row>
        <row r="327">
          <cell r="A327" t="str">
            <v>012070</v>
          </cell>
          <cell r="B327" t="str">
            <v xml:space="preserve">ACHADOS E PERDIDOS </v>
          </cell>
          <cell r="C327" t="str">
            <v>COEVOS FILMES LTDA</v>
          </cell>
          <cell r="D327" t="str">
            <v>ART 1/ROUANET</v>
          </cell>
          <cell r="E327" t="str">
            <v>Prorrogação 2004</v>
          </cell>
          <cell r="F327" t="str">
            <v>Prorrogação</v>
          </cell>
          <cell r="G327" t="str">
            <v>▬</v>
          </cell>
          <cell r="H327" t="str">
            <v>0287-9</v>
          </cell>
          <cell r="I327" t="str">
            <v>6.918-3</v>
          </cell>
          <cell r="J327" t="str">
            <v>▬</v>
          </cell>
          <cell r="K327" t="str">
            <v>▬</v>
          </cell>
          <cell r="L327">
            <v>607</v>
          </cell>
          <cell r="M327" t="str">
            <v>17234-3</v>
          </cell>
          <cell r="N327" t="str">
            <v>▬</v>
          </cell>
          <cell r="O327" t="str">
            <v>▬</v>
          </cell>
        </row>
        <row r="328">
          <cell r="A328" t="str">
            <v>030174</v>
          </cell>
          <cell r="B328" t="str">
            <v>CORDEL VIRTUAL</v>
          </cell>
          <cell r="C328" t="str">
            <v>FOCUS FILMS LTDA.</v>
          </cell>
          <cell r="D328" t="str">
            <v>ART 1/ROUANET</v>
          </cell>
          <cell r="E328" t="str">
            <v>Prorrogação 2004</v>
          </cell>
          <cell r="F328" t="str">
            <v>Prorrogação</v>
          </cell>
          <cell r="G328" t="str">
            <v>▬</v>
          </cell>
          <cell r="H328">
            <v>1572</v>
          </cell>
          <cell r="I328" t="str">
            <v>10.210-5</v>
          </cell>
          <cell r="J328" t="str">
            <v>▬</v>
          </cell>
          <cell r="K328" t="str">
            <v>▬</v>
          </cell>
          <cell r="L328">
            <v>1572</v>
          </cell>
          <cell r="M328" t="str">
            <v>10.217-2</v>
          </cell>
          <cell r="N328" t="str">
            <v>▬</v>
          </cell>
          <cell r="O328" t="str">
            <v>▬</v>
          </cell>
        </row>
        <row r="329">
          <cell r="A329" t="str">
            <v>030240</v>
          </cell>
          <cell r="B329" t="str">
            <v>MAU MOVIMENTO ARTÍSTICO UNIVERSITÁRIO</v>
          </cell>
          <cell r="C329" t="str">
            <v>FOCUS FILMS LTDA.</v>
          </cell>
          <cell r="D329" t="str">
            <v>ART 1/ROUANET</v>
          </cell>
          <cell r="E329" t="str">
            <v>Prorrogação 2004</v>
          </cell>
          <cell r="F329" t="str">
            <v>Prorrogação</v>
          </cell>
          <cell r="G329" t="str">
            <v>▬</v>
          </cell>
          <cell r="H329">
            <v>1572</v>
          </cell>
          <cell r="I329" t="str">
            <v>10.280-6</v>
          </cell>
          <cell r="J329" t="str">
            <v>▬</v>
          </cell>
          <cell r="K329" t="str">
            <v>▬</v>
          </cell>
          <cell r="L329">
            <v>1572</v>
          </cell>
          <cell r="M329" t="str">
            <v>10.281-4</v>
          </cell>
          <cell r="N329" t="str">
            <v>▬</v>
          </cell>
          <cell r="O329" t="str">
            <v>▬</v>
          </cell>
        </row>
        <row r="330">
          <cell r="A330" t="str">
            <v>011859</v>
          </cell>
          <cell r="B330" t="str">
            <v>A NOITE  DO ALÔ</v>
          </cell>
          <cell r="C330" t="str">
            <v>JIMBO FILMES PRODUÇÕES ARTÍSTICAS LTDA</v>
          </cell>
          <cell r="D330" t="str">
            <v>ART 1/ROUANET</v>
          </cell>
          <cell r="E330" t="str">
            <v>Prorrogação 2004</v>
          </cell>
          <cell r="F330" t="str">
            <v>Prorrogação</v>
          </cell>
          <cell r="G330" t="str">
            <v>▬</v>
          </cell>
          <cell r="H330" t="str">
            <v>3082-1</v>
          </cell>
          <cell r="I330" t="str">
            <v>6092-5</v>
          </cell>
          <cell r="J330" t="str">
            <v>▬</v>
          </cell>
          <cell r="K330" t="str">
            <v>▬</v>
          </cell>
          <cell r="L330" t="str">
            <v>Não possui</v>
          </cell>
          <cell r="M330" t="str">
            <v>Não possui</v>
          </cell>
          <cell r="N330" t="str">
            <v>▬</v>
          </cell>
          <cell r="O330" t="str">
            <v>▬</v>
          </cell>
        </row>
        <row r="331">
          <cell r="A331" t="str">
            <v>030160</v>
          </cell>
          <cell r="B331" t="str">
            <v xml:space="preserve">A FESTA DA MENINA MORTA </v>
          </cell>
          <cell r="C331" t="str">
            <v>BANANEIRA FILMES LTDA</v>
          </cell>
          <cell r="D331" t="str">
            <v>ART 1/ROUANET</v>
          </cell>
          <cell r="E331" t="str">
            <v>Prorrogação 2004</v>
          </cell>
          <cell r="F331" t="str">
            <v>Prorrogação</v>
          </cell>
          <cell r="G331" t="str">
            <v>▬</v>
          </cell>
          <cell r="H331" t="str">
            <v>0598-3</v>
          </cell>
          <cell r="I331" t="str">
            <v>14.847-4</v>
          </cell>
          <cell r="J331" t="str">
            <v>▬</v>
          </cell>
          <cell r="K331" t="str">
            <v>▬</v>
          </cell>
          <cell r="L331" t="str">
            <v>0598-3</v>
          </cell>
          <cell r="M331" t="str">
            <v>14.848-2</v>
          </cell>
          <cell r="N331" t="str">
            <v>▬</v>
          </cell>
          <cell r="O331" t="str">
            <v>▬</v>
          </cell>
        </row>
        <row r="332">
          <cell r="A332" t="str">
            <v>030210</v>
          </cell>
          <cell r="B332" t="str">
            <v>CLANDESTINOS</v>
          </cell>
          <cell r="C332" t="str">
            <v>BANANEIRA FILMES LTDA</v>
          </cell>
          <cell r="D332" t="str">
            <v>ART 1/ROUANET</v>
          </cell>
          <cell r="E332" t="str">
            <v>Prorrogação 2004</v>
          </cell>
          <cell r="F332" t="str">
            <v>Prorrogação</v>
          </cell>
          <cell r="G332" t="str">
            <v>▬</v>
          </cell>
          <cell r="H332" t="str">
            <v>0598-3</v>
          </cell>
          <cell r="I332" t="str">
            <v>15.185-8</v>
          </cell>
          <cell r="J332" t="str">
            <v>▬</v>
          </cell>
          <cell r="K332" t="str">
            <v>▬</v>
          </cell>
          <cell r="L332" t="str">
            <v>0598-3</v>
          </cell>
          <cell r="M332" t="str">
            <v>15.186-6</v>
          </cell>
          <cell r="N332" t="str">
            <v>▬</v>
          </cell>
          <cell r="O332" t="str">
            <v>▬</v>
          </cell>
        </row>
        <row r="333">
          <cell r="A333" t="str">
            <v>030161</v>
          </cell>
          <cell r="B333" t="str">
            <v>INFERNO PROVISÓRIO</v>
          </cell>
          <cell r="C333" t="str">
            <v>BANANEIRA FILMES LTDA</v>
          </cell>
          <cell r="D333" t="str">
            <v>ART 1/ROUANET</v>
          </cell>
          <cell r="E333" t="str">
            <v>Prorrogação 2004</v>
          </cell>
          <cell r="F333" t="str">
            <v>Prorrogação</v>
          </cell>
          <cell r="G333" t="str">
            <v>▬</v>
          </cell>
          <cell r="H333" t="str">
            <v>0598-3</v>
          </cell>
          <cell r="I333" t="str">
            <v>15.157-2</v>
          </cell>
          <cell r="J333" t="str">
            <v>▬</v>
          </cell>
          <cell r="K333" t="str">
            <v>▬</v>
          </cell>
          <cell r="L333" t="str">
            <v>0598-3</v>
          </cell>
          <cell r="M333" t="str">
            <v>15.161-0</v>
          </cell>
          <cell r="N333" t="str">
            <v>▬</v>
          </cell>
          <cell r="O333" t="str">
            <v>▬</v>
          </cell>
        </row>
        <row r="334">
          <cell r="A334" t="str">
            <v>030035</v>
          </cell>
          <cell r="B334" t="str">
            <v>ANGOLANDO</v>
          </cell>
          <cell r="C334" t="str">
            <v>TSM PRODUÇÕES LTDA</v>
          </cell>
          <cell r="D334" t="str">
            <v>ART 1/ROUANET</v>
          </cell>
          <cell r="E334" t="str">
            <v>Prorrogação 2004</v>
          </cell>
          <cell r="F334" t="str">
            <v>Prorrogação</v>
          </cell>
          <cell r="G334" t="str">
            <v>▬</v>
          </cell>
          <cell r="H334" t="str">
            <v>1572-5</v>
          </cell>
          <cell r="I334" t="str">
            <v>10.105-2</v>
          </cell>
          <cell r="J334" t="str">
            <v>▬</v>
          </cell>
          <cell r="K334" t="str">
            <v>▬</v>
          </cell>
          <cell r="L334" t="str">
            <v>1572-5</v>
          </cell>
          <cell r="M334" t="str">
            <v>10.104-4</v>
          </cell>
          <cell r="N334" t="str">
            <v>▬</v>
          </cell>
          <cell r="O334" t="str">
            <v>▬</v>
          </cell>
        </row>
        <row r="335">
          <cell r="A335" t="str">
            <v>030139</v>
          </cell>
          <cell r="B335" t="str">
            <v xml:space="preserve">AVENTURAS BRASILEIRAS - DESCOBRINDO O BRASIL </v>
          </cell>
          <cell r="C335" t="str">
            <v>CARIBE PRODUÇÕES LTDA ME</v>
          </cell>
          <cell r="D335" t="str">
            <v>ART 1/ROUANET</v>
          </cell>
          <cell r="E335" t="str">
            <v>Prorrogação 2004</v>
          </cell>
          <cell r="F335" t="str">
            <v>Prorrogação</v>
          </cell>
          <cell r="G335" t="str">
            <v>▬</v>
          </cell>
          <cell r="H335" t="str">
            <v>3114-3</v>
          </cell>
          <cell r="I335" t="str">
            <v>7.630-0</v>
          </cell>
          <cell r="J335" t="str">
            <v>▬</v>
          </cell>
          <cell r="K335" t="str">
            <v>▬</v>
          </cell>
          <cell r="L335" t="str">
            <v>3114-3</v>
          </cell>
          <cell r="M335" t="str">
            <v>7.631-7</v>
          </cell>
          <cell r="N335" t="str">
            <v>▬</v>
          </cell>
          <cell r="O335" t="str">
            <v>▬</v>
          </cell>
        </row>
        <row r="336">
          <cell r="A336" t="str">
            <v>030116</v>
          </cell>
          <cell r="B336" t="str">
            <v>GISELE COSSARD - LALORIXÁ OMINDAREWA</v>
          </cell>
          <cell r="C336" t="str">
            <v>CINE QUA NON PRODUÇÕES E DISTRIBUIÇÕES CINEMATOGRÁFICAS</v>
          </cell>
          <cell r="D336" t="str">
            <v>ROUANET</v>
          </cell>
          <cell r="E336" t="str">
            <v>Prorrogação  2004</v>
          </cell>
          <cell r="F336" t="str">
            <v>Prorrogação</v>
          </cell>
          <cell r="G336" t="str">
            <v>▬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3521-1</v>
          </cell>
          <cell r="M336" t="str">
            <v>10.188-5</v>
          </cell>
          <cell r="N336" t="str">
            <v>▬</v>
          </cell>
          <cell r="O336" t="str">
            <v>▬</v>
          </cell>
        </row>
        <row r="337">
          <cell r="A337" t="str">
            <v>031606</v>
          </cell>
          <cell r="B337" t="str">
            <v>PENSE BEM - O PROGRAMA DO CONHECIMEMTO</v>
          </cell>
          <cell r="C337" t="str">
            <v>ROBERTO ANTÔNIO PEREIRA CAMARGO</v>
          </cell>
          <cell r="D337" t="str">
            <v>ROUANET</v>
          </cell>
          <cell r="E337" t="str">
            <v>Prorrogação 2004</v>
          </cell>
          <cell r="F337" t="str">
            <v>Prorrogação</v>
          </cell>
          <cell r="G337" t="str">
            <v>▬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3142-9</v>
          </cell>
          <cell r="M337" t="str">
            <v>12.648-9</v>
          </cell>
          <cell r="N337" t="str">
            <v>▬</v>
          </cell>
          <cell r="O337" t="str">
            <v>▬</v>
          </cell>
        </row>
        <row r="338">
          <cell r="A338" t="str">
            <v>013683</v>
          </cell>
          <cell r="B338" t="str">
            <v>TIBUM</v>
          </cell>
          <cell r="C338" t="str">
            <v>RICARDO FERREIRA BATISTA</v>
          </cell>
          <cell r="D338" t="str">
            <v>ROUANET</v>
          </cell>
          <cell r="E338" t="str">
            <v>Prorrogação 2004</v>
          </cell>
          <cell r="F338" t="str">
            <v>Prorrogação</v>
          </cell>
          <cell r="G338" t="str">
            <v>▬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>
            <v>972</v>
          </cell>
          <cell r="M338" t="str">
            <v>749420-6</v>
          </cell>
          <cell r="N338" t="str">
            <v>▬</v>
          </cell>
          <cell r="O338" t="str">
            <v>▬</v>
          </cell>
        </row>
        <row r="339">
          <cell r="A339" t="str">
            <v>030127</v>
          </cell>
          <cell r="B339" t="str">
            <v>ESTÚDIO BRASIL</v>
          </cell>
          <cell r="C339" t="str">
            <v>BRASIL 1500 LTDA.</v>
          </cell>
          <cell r="D339" t="str">
            <v>ROUANET</v>
          </cell>
          <cell r="E339" t="str">
            <v>Prorrogação 2004</v>
          </cell>
          <cell r="F339" t="str">
            <v>Prorrogação</v>
          </cell>
          <cell r="G339" t="str">
            <v>▬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▬</v>
          </cell>
          <cell r="L339" t="str">
            <v>3055-4</v>
          </cell>
          <cell r="M339" t="str">
            <v>411763-8</v>
          </cell>
          <cell r="N339" t="str">
            <v>▬</v>
          </cell>
          <cell r="O339" t="str">
            <v>▬</v>
          </cell>
        </row>
        <row r="340">
          <cell r="A340" t="str">
            <v>993998</v>
          </cell>
          <cell r="B340" t="str">
            <v xml:space="preserve">CONCERTO CAMPESTRE </v>
          </cell>
          <cell r="C340" t="str">
            <v>EMPRESA CINEMATOGRÁFICA PAMPEANA LTDA</v>
          </cell>
          <cell r="D340" t="str">
            <v>ART 3</v>
          </cell>
          <cell r="E340" t="str">
            <v>Prorrogação /Redim</v>
          </cell>
          <cell r="F340" t="str">
            <v>Prorrogação</v>
          </cell>
          <cell r="G340" t="str">
            <v>▬</v>
          </cell>
          <cell r="H340" t="str">
            <v>▬</v>
          </cell>
          <cell r="I340" t="str">
            <v>▬</v>
          </cell>
          <cell r="J340" t="str">
            <v>2817-7</v>
          </cell>
          <cell r="K340" t="str">
            <v>5.895-5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</row>
        <row r="341">
          <cell r="A341" t="str">
            <v>013766</v>
          </cell>
          <cell r="B341" t="str">
            <v>AMO-TE MUITO</v>
          </cell>
          <cell r="C341" t="str">
            <v>BANANEIRA FILMES LTDA</v>
          </cell>
          <cell r="D341" t="str">
            <v>ART 1</v>
          </cell>
          <cell r="E341" t="str">
            <v>Prorrogação 2004</v>
          </cell>
          <cell r="F341" t="str">
            <v>Prorrogação</v>
          </cell>
          <cell r="G341" t="str">
            <v>▬</v>
          </cell>
          <cell r="H341">
            <v>5983</v>
          </cell>
          <cell r="I341" t="str">
            <v>13098-2</v>
          </cell>
          <cell r="J341" t="str">
            <v>▬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</row>
        <row r="342">
          <cell r="A342" t="str">
            <v>023743</v>
          </cell>
          <cell r="B342" t="str">
            <v>DE OLHOS BEM ABERTO</v>
          </cell>
          <cell r="C342" t="str">
            <v>BRASIL 1500 LTDA.</v>
          </cell>
          <cell r="D342" t="str">
            <v>ART 1</v>
          </cell>
          <cell r="E342" t="str">
            <v>Prorrogação 2004</v>
          </cell>
          <cell r="F342" t="str">
            <v>Prorrogação</v>
          </cell>
          <cell r="G342" t="str">
            <v>▬</v>
          </cell>
          <cell r="H342" t="str">
            <v>3055-4</v>
          </cell>
          <cell r="I342" t="str">
            <v>411.761-1</v>
          </cell>
          <cell r="J342" t="str">
            <v>▬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</row>
        <row r="343">
          <cell r="A343" t="str">
            <v>030224</v>
          </cell>
          <cell r="B343" t="str">
            <v>SARAU</v>
          </cell>
          <cell r="C343" t="str">
            <v>STUDIO UNO PRODUÇÕES ARTÍSTICAS LTDA</v>
          </cell>
          <cell r="D343" t="str">
            <v>ART 1</v>
          </cell>
          <cell r="E343" t="str">
            <v>Prorrogação 2004</v>
          </cell>
          <cell r="F343" t="str">
            <v>Prorrogação</v>
          </cell>
          <cell r="G343" t="str">
            <v>▬</v>
          </cell>
          <cell r="H343" t="str">
            <v>0287-9</v>
          </cell>
          <cell r="I343" t="str">
            <v>18.347-4</v>
          </cell>
          <cell r="J343" t="str">
            <v>▬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</row>
        <row r="344">
          <cell r="A344" t="str">
            <v>030223</v>
          </cell>
          <cell r="B344" t="str">
            <v>AMAZÔNIA PARA JOVENS</v>
          </cell>
          <cell r="C344" t="str">
            <v>STUDIO UNO PRODUÇÕES ARTÍSTICAS LTDA</v>
          </cell>
          <cell r="D344" t="str">
            <v>ART 1</v>
          </cell>
          <cell r="E344" t="str">
            <v>Prorrogação 2004</v>
          </cell>
          <cell r="F344" t="str">
            <v>Prorrogação</v>
          </cell>
          <cell r="G344" t="str">
            <v>▬</v>
          </cell>
          <cell r="H344" t="str">
            <v>0287-9</v>
          </cell>
          <cell r="I344" t="str">
            <v>18.346-6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▬</v>
          </cell>
        </row>
        <row r="345">
          <cell r="A345" t="str">
            <v>040012</v>
          </cell>
          <cell r="B345" t="str">
            <v>PATRULHA NICK 4</v>
          </cell>
          <cell r="C345" t="str">
            <v>RPJ PRODUTORES ASSOCIADOS 1500 LTDA</v>
          </cell>
          <cell r="D345" t="str">
            <v>ART 39</v>
          </cell>
          <cell r="E345" t="str">
            <v>Aprovação</v>
          </cell>
          <cell r="G345" t="str">
            <v>▬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▬</v>
          </cell>
          <cell r="L345" t="str">
            <v>▬</v>
          </cell>
          <cell r="M345" t="str">
            <v>▬</v>
          </cell>
          <cell r="N345" t="str">
            <v>1535-0</v>
          </cell>
          <cell r="O345" t="str">
            <v>20.190-1</v>
          </cell>
        </row>
        <row r="346">
          <cell r="A346" t="str">
            <v>03368</v>
          </cell>
          <cell r="B346" t="str">
            <v>A TV DO ANO</v>
          </cell>
          <cell r="C346" t="str">
            <v>BARRACO FORTE ENTRETENIMENTO LTDA</v>
          </cell>
          <cell r="D346" t="str">
            <v>ART 3</v>
          </cell>
          <cell r="E346" t="str">
            <v>Aprovação</v>
          </cell>
          <cell r="G346" t="str">
            <v>▬</v>
          </cell>
          <cell r="H346" t="str">
            <v>▬</v>
          </cell>
          <cell r="I346" t="str">
            <v>▬</v>
          </cell>
          <cell r="J346" t="str">
            <v>1199-1</v>
          </cell>
          <cell r="K346" t="str">
            <v>200.299-X</v>
          </cell>
          <cell r="L346" t="str">
            <v>▬</v>
          </cell>
          <cell r="M346" t="str">
            <v>▬</v>
          </cell>
          <cell r="N346" t="str">
            <v>▬</v>
          </cell>
          <cell r="O346" t="str">
            <v>▬</v>
          </cell>
        </row>
        <row r="347">
          <cell r="A347" t="str">
            <v>030267</v>
          </cell>
          <cell r="B347" t="str">
            <v>SOLO DIOS SABE</v>
          </cell>
          <cell r="C347" t="str">
            <v>DEZENOVE SOM E IMAGEM PRODUÇÕES LTDA</v>
          </cell>
          <cell r="D347" t="str">
            <v>ART 1/ART 3/ROUANET</v>
          </cell>
          <cell r="E347" t="str">
            <v>Prorro / Remane</v>
          </cell>
          <cell r="F347" t="str">
            <v>Prorrogação</v>
          </cell>
          <cell r="G347" t="str">
            <v>▬</v>
          </cell>
          <cell r="H347" t="str">
            <v>3043-0</v>
          </cell>
          <cell r="I347" t="str">
            <v>7.829-8</v>
          </cell>
          <cell r="J347" t="str">
            <v>3043-0</v>
          </cell>
          <cell r="K347" t="str">
            <v>7.832-8</v>
          </cell>
          <cell r="L347" t="str">
            <v>3043-0</v>
          </cell>
          <cell r="M347" t="str">
            <v>7.828-x</v>
          </cell>
          <cell r="N347" t="str">
            <v>▬</v>
          </cell>
          <cell r="O347" t="str">
            <v>▬</v>
          </cell>
        </row>
        <row r="348">
          <cell r="A348" t="str">
            <v>030101</v>
          </cell>
          <cell r="B348" t="str">
            <v>A GRANDE ESTRÉIA / PRETO NO BRANCO</v>
          </cell>
          <cell r="C348" t="str">
            <v>DARON CINE VÍDEO LTDA -ME</v>
          </cell>
          <cell r="D348" t="str">
            <v>ART 1/ART3/ROUANET</v>
          </cell>
          <cell r="E348" t="str">
            <v>Prorrogação 2004</v>
          </cell>
          <cell r="F348" t="str">
            <v>Prorrogação</v>
          </cell>
          <cell r="G348" t="str">
            <v>▬</v>
          </cell>
          <cell r="H348" t="str">
            <v>0087-6</v>
          </cell>
          <cell r="I348" t="str">
            <v>17.095-x</v>
          </cell>
          <cell r="J348" t="str">
            <v>0087-6</v>
          </cell>
          <cell r="K348" t="str">
            <v>17.097-6</v>
          </cell>
          <cell r="L348" t="str">
            <v>0087-6</v>
          </cell>
          <cell r="M348" t="str">
            <v>17.098-4</v>
          </cell>
          <cell r="N348" t="str">
            <v>▬</v>
          </cell>
          <cell r="O348" t="str">
            <v>▬</v>
          </cell>
        </row>
        <row r="349">
          <cell r="A349" t="str">
            <v>030171</v>
          </cell>
          <cell r="B349" t="str">
            <v>ESTAÇÃO CENTRAL</v>
          </cell>
          <cell r="C349" t="str">
            <v>2M PRODUÇÕES E EVENTOS LTDA - ME</v>
          </cell>
          <cell r="D349" t="str">
            <v>ART 1/ROUANET</v>
          </cell>
          <cell r="E349" t="str">
            <v>Republicação CVM</v>
          </cell>
          <cell r="G349" t="str">
            <v>▬</v>
          </cell>
          <cell r="H349" t="str">
            <v>1251-3</v>
          </cell>
          <cell r="I349" t="str">
            <v>18.447-0</v>
          </cell>
          <cell r="J349" t="str">
            <v>▬</v>
          </cell>
          <cell r="K349" t="str">
            <v>▬</v>
          </cell>
          <cell r="L349" t="str">
            <v>1251-3</v>
          </cell>
          <cell r="M349" t="str">
            <v>18.448-9</v>
          </cell>
          <cell r="N349" t="str">
            <v>▬</v>
          </cell>
          <cell r="O349" t="str">
            <v>▬</v>
          </cell>
        </row>
        <row r="350">
          <cell r="A350" t="str">
            <v>993609</v>
          </cell>
          <cell r="B350" t="str">
            <v>NO MEIO DA RUA</v>
          </cell>
          <cell r="C350" t="str">
            <v>CANTO CLARO PRODUÇÕES ARTÍSTICAS LTDA</v>
          </cell>
          <cell r="D350" t="str">
            <v>ART 1</v>
          </cell>
          <cell r="E350" t="str">
            <v>Prorrogação 2004</v>
          </cell>
          <cell r="F350" t="str">
            <v>Prorrogação</v>
          </cell>
          <cell r="G350" t="str">
            <v>▬</v>
          </cell>
          <cell r="H350" t="str">
            <v>0525-8</v>
          </cell>
          <cell r="I350" t="str">
            <v>10.757-3</v>
          </cell>
          <cell r="J350" t="str">
            <v>▬</v>
          </cell>
          <cell r="K350" t="str">
            <v>▬</v>
          </cell>
          <cell r="L350" t="str">
            <v>▬</v>
          </cell>
          <cell r="M350" t="str">
            <v>▬</v>
          </cell>
          <cell r="N350" t="str">
            <v>▬</v>
          </cell>
          <cell r="O350" t="str">
            <v>▬</v>
          </cell>
        </row>
        <row r="351">
          <cell r="A351" t="str">
            <v>030115</v>
          </cell>
          <cell r="B351" t="str">
            <v>SONHOS DE CERTEZAS</v>
          </cell>
          <cell r="C351" t="str">
            <v>CINE QUA NON PRODUÇÕES E DISTRIBUIÇÕES CINEMATOGRÁFICAS</v>
          </cell>
          <cell r="D351" t="str">
            <v>ART 3/ROUANET</v>
          </cell>
          <cell r="E351" t="str">
            <v>Prorrogação 2004</v>
          </cell>
          <cell r="F351" t="str">
            <v>Prorrogação</v>
          </cell>
          <cell r="G351" t="str">
            <v>▬</v>
          </cell>
          <cell r="H351" t="str">
            <v>▬</v>
          </cell>
          <cell r="I351" t="str">
            <v>▬</v>
          </cell>
          <cell r="J351" t="str">
            <v>3251-1</v>
          </cell>
          <cell r="K351" t="str">
            <v>10.598-8</v>
          </cell>
          <cell r="L351" t="str">
            <v>3251-1</v>
          </cell>
          <cell r="M351" t="str">
            <v>10.599-6</v>
          </cell>
          <cell r="N351" t="str">
            <v>▬</v>
          </cell>
          <cell r="O351" t="str">
            <v>▬</v>
          </cell>
        </row>
        <row r="352">
          <cell r="A352" t="str">
            <v>013766</v>
          </cell>
          <cell r="B352" t="str">
            <v>AMO-TE MUITO          (Republicação)</v>
          </cell>
          <cell r="C352" t="str">
            <v>BANANEIRA FILMES LTDA</v>
          </cell>
          <cell r="D352" t="str">
            <v>ART 1/ROUANET</v>
          </cell>
          <cell r="E352" t="str">
            <v>Prorrogação 2004</v>
          </cell>
          <cell r="F352" t="str">
            <v>Prorrogação</v>
          </cell>
          <cell r="G352" t="str">
            <v>▬</v>
          </cell>
          <cell r="H352">
            <v>5983</v>
          </cell>
          <cell r="I352" t="str">
            <v>13098-2</v>
          </cell>
          <cell r="J352" t="str">
            <v>▬</v>
          </cell>
          <cell r="K352" t="str">
            <v>▬</v>
          </cell>
          <cell r="L352" t="str">
            <v>Não possui</v>
          </cell>
          <cell r="M352" t="str">
            <v>Não possui</v>
          </cell>
          <cell r="N352" t="str">
            <v>▬</v>
          </cell>
          <cell r="O352" t="str">
            <v>▬</v>
          </cell>
        </row>
        <row r="353">
          <cell r="A353" t="str">
            <v>030301</v>
          </cell>
          <cell r="B353" t="str">
            <v>Através das lentes cor de rosa</v>
          </cell>
          <cell r="C353" t="str">
            <v>Total Entertainment Ltda.</v>
          </cell>
          <cell r="D353" t="str">
            <v>ART 1/ROUANET</v>
          </cell>
          <cell r="E353" t="str">
            <v>Prorrogação 2004</v>
          </cell>
          <cell r="F353" t="str">
            <v>Prorrogação</v>
          </cell>
          <cell r="G353" t="str">
            <v>▬</v>
          </cell>
          <cell r="H353" t="str">
            <v>0392-1</v>
          </cell>
          <cell r="I353" t="str">
            <v>24.480-5</v>
          </cell>
          <cell r="J353" t="str">
            <v>▬</v>
          </cell>
          <cell r="K353" t="str">
            <v>▬</v>
          </cell>
          <cell r="L353" t="str">
            <v>0392-1</v>
          </cell>
          <cell r="M353" t="str">
            <v>24.517-8</v>
          </cell>
          <cell r="N353" t="str">
            <v>▬</v>
          </cell>
          <cell r="O353" t="str">
            <v>▬</v>
          </cell>
        </row>
        <row r="354">
          <cell r="A354" t="str">
            <v>011975</v>
          </cell>
          <cell r="B354" t="str">
            <v>TRILHAS DA CIDADE</v>
          </cell>
          <cell r="C354" t="str">
            <v>BRASIL 1500 LTDA.</v>
          </cell>
          <cell r="D354" t="str">
            <v>ART 1/ROUANET</v>
          </cell>
          <cell r="E354" t="str">
            <v>Prorrogação 2004</v>
          </cell>
          <cell r="F354" t="str">
            <v>Prorrogação</v>
          </cell>
          <cell r="G354" t="str">
            <v>▬</v>
          </cell>
          <cell r="H354" t="str">
            <v>3324-3</v>
          </cell>
          <cell r="I354" t="str">
            <v>6357-6</v>
          </cell>
          <cell r="J354" t="str">
            <v>▬</v>
          </cell>
          <cell r="K354" t="str">
            <v>▬</v>
          </cell>
          <cell r="L354" t="str">
            <v>3055-4</v>
          </cell>
          <cell r="M354" t="str">
            <v>411.762-x</v>
          </cell>
          <cell r="N354" t="str">
            <v>▬</v>
          </cell>
          <cell r="O354" t="str">
            <v>▬</v>
          </cell>
        </row>
        <row r="355">
          <cell r="A355" t="str">
            <v>030164</v>
          </cell>
          <cell r="B355" t="str">
            <v>PRE 8 - NO AR A RÁDIO NACIONAL</v>
          </cell>
          <cell r="C355" t="str">
            <v>COMUNICAÇÃO ALTERNATIVA LTDA</v>
          </cell>
          <cell r="D355" t="str">
            <v>ART 1/ROUANET</v>
          </cell>
          <cell r="E355" t="str">
            <v>Prorrogação 2004</v>
          </cell>
          <cell r="F355" t="str">
            <v>Prorrogação</v>
          </cell>
          <cell r="G355" t="str">
            <v>▬</v>
          </cell>
          <cell r="H355" t="str">
            <v>0287-9</v>
          </cell>
          <cell r="I355" t="str">
            <v>18273-7</v>
          </cell>
          <cell r="J355" t="str">
            <v>▬</v>
          </cell>
          <cell r="K355" t="str">
            <v>▬</v>
          </cell>
          <cell r="L355" t="str">
            <v>0287-9</v>
          </cell>
          <cell r="M355" t="str">
            <v>18274-5</v>
          </cell>
          <cell r="N355" t="str">
            <v>▬</v>
          </cell>
          <cell r="O355" t="str">
            <v>▬</v>
          </cell>
        </row>
        <row r="356">
          <cell r="A356" t="str">
            <v>030147</v>
          </cell>
          <cell r="B356" t="str">
            <v>A PRIMEIRA MISSA</v>
          </cell>
          <cell r="C356" t="str">
            <v>CRYSTAL C INEMATOGRÁFICA LTDA</v>
          </cell>
          <cell r="D356" t="str">
            <v>ART 1/ROUANET</v>
          </cell>
          <cell r="E356" t="str">
            <v>Prorrogação 2004</v>
          </cell>
          <cell r="F356" t="str">
            <v>Prorrogação</v>
          </cell>
          <cell r="G356" t="str">
            <v>▬</v>
          </cell>
          <cell r="H356" t="str">
            <v>1251-3</v>
          </cell>
          <cell r="I356" t="str">
            <v>18.048-3</v>
          </cell>
          <cell r="J356" t="str">
            <v>▬</v>
          </cell>
          <cell r="K356" t="str">
            <v>▬</v>
          </cell>
          <cell r="L356" t="str">
            <v>1251-3</v>
          </cell>
          <cell r="M356" t="str">
            <v>18.049-1</v>
          </cell>
          <cell r="N356" t="str">
            <v>▬</v>
          </cell>
          <cell r="O356" t="str">
            <v>▬</v>
          </cell>
        </row>
        <row r="357">
          <cell r="A357" t="str">
            <v>020444</v>
          </cell>
          <cell r="B357" t="str">
            <v>MPB</v>
          </cell>
          <cell r="C357" t="str">
            <v>COMUNICAÇÃO ALTERNATIVA LTDA</v>
          </cell>
          <cell r="D357" t="str">
            <v>ART 1</v>
          </cell>
          <cell r="E357" t="str">
            <v>Prorrogação 2004</v>
          </cell>
          <cell r="F357" t="str">
            <v>Prorrogação</v>
          </cell>
          <cell r="G357" t="str">
            <v>▬</v>
          </cell>
          <cell r="H357">
            <v>16263</v>
          </cell>
          <cell r="I357" t="str">
            <v>02877-9</v>
          </cell>
          <cell r="J357" t="str">
            <v>▬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</row>
        <row r="358">
          <cell r="A358" t="str">
            <v>013614</v>
          </cell>
          <cell r="B358" t="str">
            <v>ELES</v>
          </cell>
          <cell r="C358" t="str">
            <v>SWAMP PRODUÇÕES LTDA</v>
          </cell>
          <cell r="D358" t="str">
            <v>ART 1</v>
          </cell>
          <cell r="E358" t="str">
            <v>Prorrogação 2004</v>
          </cell>
          <cell r="F358" t="str">
            <v>Prorrogação</v>
          </cell>
          <cell r="G358" t="str">
            <v>▬</v>
          </cell>
          <cell r="H358">
            <v>15148</v>
          </cell>
          <cell r="I358" t="str">
            <v>74438</v>
          </cell>
          <cell r="J358" t="str">
            <v>▬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</row>
        <row r="359">
          <cell r="A359" t="str">
            <v>024016</v>
          </cell>
          <cell r="B359" t="str">
            <v>A MENINA E O VENTO</v>
          </cell>
          <cell r="C359" t="str">
            <v>ARTE LUX  PRODUÇÕES LTDA</v>
          </cell>
          <cell r="D359" t="str">
            <v>ART 1</v>
          </cell>
          <cell r="E359" t="str">
            <v>Prorrogação 2004</v>
          </cell>
          <cell r="F359" t="str">
            <v>Prorrogação</v>
          </cell>
          <cell r="G359" t="str">
            <v>▬</v>
          </cell>
          <cell r="H359" t="str">
            <v>3793-1</v>
          </cell>
          <cell r="I359" t="str">
            <v>6771-7</v>
          </cell>
          <cell r="J359" t="str">
            <v>▬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</row>
        <row r="360">
          <cell r="A360" t="str">
            <v>030128</v>
          </cell>
          <cell r="B360" t="str">
            <v>37-45 OS GOLPES DO ESTADO NOVO</v>
          </cell>
          <cell r="C360" t="str">
            <v>BRASIL 1500 LTDA.</v>
          </cell>
          <cell r="D360" t="str">
            <v>ART 1</v>
          </cell>
          <cell r="E360" t="str">
            <v>Prorrogação 2004</v>
          </cell>
          <cell r="F360" t="str">
            <v>Prorrogação</v>
          </cell>
          <cell r="G360" t="str">
            <v>▬</v>
          </cell>
          <cell r="H360">
            <v>3055</v>
          </cell>
          <cell r="I360" t="str">
            <v>10091-9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▬</v>
          </cell>
          <cell r="N360" t="str">
            <v>▬</v>
          </cell>
          <cell r="O360" t="str">
            <v>▬</v>
          </cell>
        </row>
        <row r="361">
          <cell r="A361" t="str">
            <v>030357</v>
          </cell>
          <cell r="B361" t="str">
            <v>GLAUBER, O FILME   -  LABIRINTO DO BRASIL</v>
          </cell>
          <cell r="C361" t="str">
            <v>CALIBAN PRODUÇÕES CINEMATOGRÁFICAS LTDA.</v>
          </cell>
          <cell r="D361" t="str">
            <v>ROUANET</v>
          </cell>
          <cell r="E361" t="str">
            <v>Prorrogação 2004</v>
          </cell>
          <cell r="F361" t="str">
            <v>Prorrogação</v>
          </cell>
          <cell r="G361" t="str">
            <v>▬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0598-3</v>
          </cell>
          <cell r="M361" t="str">
            <v>15.685-3</v>
          </cell>
          <cell r="N361" t="str">
            <v>▬</v>
          </cell>
          <cell r="O361" t="str">
            <v>▬</v>
          </cell>
        </row>
        <row r="362">
          <cell r="A362" t="str">
            <v>030351</v>
          </cell>
          <cell r="B362" t="str">
            <v>PROGRAMA ALTERNATIVO</v>
          </cell>
          <cell r="C362" t="str">
            <v>TV ALTERNATIVA CINEMA E VÍDEO PRDUÇÕES LTDA</v>
          </cell>
          <cell r="D362" t="str">
            <v>ROUANET</v>
          </cell>
          <cell r="E362" t="str">
            <v>Prorrogação 2004</v>
          </cell>
          <cell r="F362" t="str">
            <v>Prorrogação</v>
          </cell>
          <cell r="G362" t="str">
            <v>▬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1004-9</v>
          </cell>
          <cell r="M362" t="str">
            <v>228967-9</v>
          </cell>
          <cell r="N362" t="str">
            <v>▬</v>
          </cell>
          <cell r="O362" t="str">
            <v>▬</v>
          </cell>
        </row>
        <row r="363">
          <cell r="A363" t="str">
            <v>024082</v>
          </cell>
          <cell r="B363" t="str">
            <v>O AMOR SEGUNDO O AURÉLIO</v>
          </cell>
          <cell r="C363" t="str">
            <v>LOCOMOTIVA CINEMA E ARTE LTDA</v>
          </cell>
          <cell r="D363" t="str">
            <v>ROUANET</v>
          </cell>
          <cell r="E363" t="str">
            <v>Prorrogação 2004</v>
          </cell>
          <cell r="F363" t="str">
            <v>Prorrogação</v>
          </cell>
          <cell r="G363" t="str">
            <v>▬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0287-9</v>
          </cell>
          <cell r="M363" t="str">
            <v>16.355-4</v>
          </cell>
          <cell r="N363" t="str">
            <v>▬</v>
          </cell>
          <cell r="O363" t="str">
            <v>▬</v>
          </cell>
        </row>
        <row r="364">
          <cell r="A364" t="str">
            <v>024067</v>
          </cell>
          <cell r="B364" t="str">
            <v>OS PAIS DE TODA ESSA GENTE</v>
          </cell>
          <cell r="C364" t="str">
            <v>COMUNICAÇÃO ALTERNATIVA LTDA</v>
          </cell>
          <cell r="D364" t="str">
            <v>ROUANET</v>
          </cell>
          <cell r="E364" t="str">
            <v>Prorrogação 2004</v>
          </cell>
          <cell r="F364" t="str">
            <v>Prorrogação</v>
          </cell>
          <cell r="G364" t="str">
            <v>▬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0287-9</v>
          </cell>
          <cell r="M364" t="str">
            <v>18.008-4</v>
          </cell>
          <cell r="N364" t="str">
            <v>▬</v>
          </cell>
          <cell r="O364" t="str">
            <v>▬</v>
          </cell>
        </row>
        <row r="365">
          <cell r="A365" t="str">
            <v>030332</v>
          </cell>
          <cell r="B365" t="str">
            <v>DANÇAS BRASILEIRAS</v>
          </cell>
          <cell r="C365" t="str">
            <v>Giros Produções Ltda.</v>
          </cell>
          <cell r="D365" t="str">
            <v>ART 39</v>
          </cell>
          <cell r="E365" t="str">
            <v>Prorrogação 2004</v>
          </cell>
          <cell r="F365" t="str">
            <v>Prorrogação</v>
          </cell>
          <cell r="G365" t="str">
            <v>▬</v>
          </cell>
          <cell r="H365" t="str">
            <v>▬</v>
          </cell>
          <cell r="I365" t="str">
            <v>▬</v>
          </cell>
          <cell r="J365" t="str">
            <v>▬</v>
          </cell>
          <cell r="K365" t="str">
            <v>▬</v>
          </cell>
          <cell r="L365" t="str">
            <v>▬</v>
          </cell>
          <cell r="M365" t="str">
            <v>▬</v>
          </cell>
          <cell r="N365" t="str">
            <v>6.516-5</v>
          </cell>
          <cell r="O365" t="str">
            <v>13.401-5</v>
          </cell>
        </row>
        <row r="366">
          <cell r="A366" t="str">
            <v>023744</v>
          </cell>
          <cell r="B366" t="str">
            <v>FIM DA LINHA</v>
          </cell>
          <cell r="C366" t="str">
            <v>BITS PRODUÇÕES LTDA</v>
          </cell>
          <cell r="D366" t="str">
            <v>ART 1/ROUANET</v>
          </cell>
          <cell r="E366" t="str">
            <v>Prorro/remane</v>
          </cell>
          <cell r="F366" t="str">
            <v>Prorrogação</v>
          </cell>
          <cell r="G366" t="str">
            <v>▬</v>
          </cell>
          <cell r="H366" t="str">
            <v>3560-2</v>
          </cell>
          <cell r="I366" t="str">
            <v>10780-8</v>
          </cell>
          <cell r="J366" t="str">
            <v>▬</v>
          </cell>
          <cell r="K366" t="str">
            <v>▬</v>
          </cell>
          <cell r="L366" t="str">
            <v>3560-2</v>
          </cell>
          <cell r="M366" t="str">
            <v>14533-5</v>
          </cell>
          <cell r="N366" t="str">
            <v>▬</v>
          </cell>
          <cell r="O366" t="str">
            <v>▬</v>
          </cell>
        </row>
        <row r="367">
          <cell r="A367" t="str">
            <v>030244</v>
          </cell>
          <cell r="B367" t="str">
            <v>Batus</v>
          </cell>
          <cell r="C367" t="str">
            <v>Cine Cinematográfica S/C Ltda</v>
          </cell>
          <cell r="D367" t="str">
            <v>ART 1/ART 3/ROUANET</v>
          </cell>
          <cell r="E367" t="str">
            <v>Prorro/remane</v>
          </cell>
          <cell r="F367" t="str">
            <v>Prorrogação</v>
          </cell>
          <cell r="G367" t="str">
            <v>▬</v>
          </cell>
          <cell r="H367" t="str">
            <v>1270-x</v>
          </cell>
          <cell r="I367" t="str">
            <v>11892-3</v>
          </cell>
          <cell r="J367" t="str">
            <v>1270-x</v>
          </cell>
          <cell r="K367" t="str">
            <v>11893-1</v>
          </cell>
          <cell r="L367" t="str">
            <v>1270-x</v>
          </cell>
          <cell r="M367" t="str">
            <v>12313-7</v>
          </cell>
          <cell r="N367" t="str">
            <v>▬</v>
          </cell>
          <cell r="O367" t="str">
            <v>▬</v>
          </cell>
        </row>
        <row r="368">
          <cell r="A368" t="str">
            <v>030337</v>
          </cell>
          <cell r="B368" t="str">
            <v>MULHERES DO BRASIL</v>
          </cell>
          <cell r="C368" t="str">
            <v>RADAR CINEMA E TELEVISÃO LTDA</v>
          </cell>
          <cell r="D368" t="str">
            <v>ROUANET</v>
          </cell>
          <cell r="E368" t="str">
            <v>Prorrogação 2004</v>
          </cell>
          <cell r="F368" t="str">
            <v>Prorrogação</v>
          </cell>
          <cell r="G368" t="str">
            <v>▬</v>
          </cell>
          <cell r="H368" t="str">
            <v>▬</v>
          </cell>
          <cell r="I368" t="str">
            <v>▬</v>
          </cell>
          <cell r="J368" t="str">
            <v>▬</v>
          </cell>
          <cell r="K368" t="str">
            <v>▬</v>
          </cell>
          <cell r="L368" t="str">
            <v>3006-6</v>
          </cell>
          <cell r="M368" t="str">
            <v>Não possui</v>
          </cell>
          <cell r="N368" t="str">
            <v>▬</v>
          </cell>
          <cell r="O368" t="str">
            <v>▬</v>
          </cell>
        </row>
        <row r="369">
          <cell r="A369" t="str">
            <v>024115</v>
          </cell>
          <cell r="B369" t="str">
            <v>A SENHORA DAS IMAGENS</v>
          </cell>
          <cell r="C369" t="str">
            <v>TV ZERO PRODUÇÕES AUDIOVISUAIS LTDA</v>
          </cell>
          <cell r="D369" t="str">
            <v>ART 1/ROUANET</v>
          </cell>
          <cell r="E369" t="str">
            <v>tornou-se sem efeito</v>
          </cell>
          <cell r="G369" t="str">
            <v>▬</v>
          </cell>
          <cell r="H369" t="str">
            <v>0287-9</v>
          </cell>
          <cell r="I369" t="str">
            <v>16107-1</v>
          </cell>
          <cell r="J369" t="str">
            <v>▬</v>
          </cell>
          <cell r="K369" t="str">
            <v>▬</v>
          </cell>
          <cell r="L369">
            <v>2879</v>
          </cell>
          <cell r="M369" t="str">
            <v>19629-0</v>
          </cell>
          <cell r="N369" t="str">
            <v>▬</v>
          </cell>
          <cell r="O369" t="str">
            <v>▬</v>
          </cell>
        </row>
        <row r="370">
          <cell r="A370" t="str">
            <v>030309</v>
          </cell>
          <cell r="B370" t="str">
            <v>AMAZÔNIA</v>
          </cell>
          <cell r="C370" t="str">
            <v>SATURNA PRODUÇÕES ARTÍSTICAS LTDA</v>
          </cell>
          <cell r="D370" t="str">
            <v>ART 1/ROUANET</v>
          </cell>
          <cell r="E370" t="str">
            <v>Prorrogação 2004</v>
          </cell>
          <cell r="F370" t="str">
            <v>Prorrogação</v>
          </cell>
          <cell r="G370" t="str">
            <v>▬</v>
          </cell>
          <cell r="H370" t="str">
            <v>3100-3</v>
          </cell>
          <cell r="I370" t="str">
            <v>5093-8</v>
          </cell>
          <cell r="J370" t="str">
            <v>▬</v>
          </cell>
          <cell r="K370" t="str">
            <v>▬</v>
          </cell>
          <cell r="L370" t="str">
            <v>3100-3</v>
          </cell>
          <cell r="M370" t="str">
            <v>5082-2</v>
          </cell>
          <cell r="N370" t="str">
            <v>▬</v>
          </cell>
          <cell r="O370" t="str">
            <v>▬</v>
          </cell>
        </row>
        <row r="371">
          <cell r="A371" t="str">
            <v>030255</v>
          </cell>
          <cell r="B371" t="str">
            <v xml:space="preserve">QUATROCENTOS CONTRA UM </v>
          </cell>
          <cell r="C371" t="str">
            <v>DESTINY INTERNATIONAL COM. LTDA</v>
          </cell>
          <cell r="D371" t="str">
            <v>ART 1/ART 3/ROUANET</v>
          </cell>
          <cell r="E371" t="str">
            <v>Prorrogação 2004</v>
          </cell>
          <cell r="F371" t="str">
            <v>Prorrogação</v>
          </cell>
          <cell r="G371" t="str">
            <v>▬</v>
          </cell>
          <cell r="H371">
            <v>3065</v>
          </cell>
          <cell r="I371" t="str">
            <v>11.447-2</v>
          </cell>
          <cell r="J371" t="str">
            <v>3065</v>
          </cell>
          <cell r="K371" t="str">
            <v>11.448-0</v>
          </cell>
          <cell r="L371">
            <v>3065</v>
          </cell>
          <cell r="M371" t="str">
            <v>11.448-0</v>
          </cell>
          <cell r="N371" t="str">
            <v>▬</v>
          </cell>
          <cell r="O371" t="str">
            <v>▬</v>
          </cell>
        </row>
        <row r="372">
          <cell r="A372" t="str">
            <v>012074</v>
          </cell>
          <cell r="B372" t="str">
            <v>O SAL DA TERRA</v>
          </cell>
          <cell r="C372" t="str">
            <v>LABO VÍDEO PRODUÇÕES ARTÍSTICAS LTDA</v>
          </cell>
          <cell r="D372" t="str">
            <v>ART 1</v>
          </cell>
          <cell r="E372" t="str">
            <v>Prorrogação 2004</v>
          </cell>
          <cell r="F372" t="str">
            <v>Prorrogação</v>
          </cell>
          <cell r="G372" t="str">
            <v>▬</v>
          </cell>
          <cell r="H372" t="str">
            <v>0756-0</v>
          </cell>
          <cell r="I372" t="str">
            <v>16393-17</v>
          </cell>
          <cell r="J372" t="str">
            <v>▬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</row>
        <row r="373">
          <cell r="A373" t="str">
            <v>030262</v>
          </cell>
          <cell r="B373" t="str">
            <v>ERA UMA VEZ UM BURITI</v>
          </cell>
          <cell r="C373" t="str">
            <v>TELENEWS SERVICE LTDA</v>
          </cell>
          <cell r="D373" t="str">
            <v>ART 1</v>
          </cell>
          <cell r="E373" t="str">
            <v>Prorrogação 2004</v>
          </cell>
          <cell r="F373" t="str">
            <v>Prorrogação</v>
          </cell>
          <cell r="G373" t="str">
            <v>▬</v>
          </cell>
          <cell r="H373" t="str">
            <v>0021-3</v>
          </cell>
          <cell r="I373" t="str">
            <v>18.425-x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▬</v>
          </cell>
          <cell r="N373" t="str">
            <v>▬</v>
          </cell>
          <cell r="O373" t="str">
            <v>▬</v>
          </cell>
        </row>
        <row r="374">
          <cell r="A374" t="str">
            <v>030039</v>
          </cell>
          <cell r="B374" t="str">
            <v>COPA 1958</v>
          </cell>
          <cell r="C374" t="str">
            <v>PALMARES PRODUÇÕES E JORNALISMO LTDA</v>
          </cell>
          <cell r="D374" t="str">
            <v>ROUANET</v>
          </cell>
          <cell r="E374" t="str">
            <v>Prorrogação 2004</v>
          </cell>
          <cell r="F374" t="str">
            <v>Prorrogação</v>
          </cell>
          <cell r="G374" t="str">
            <v>▬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0525-8</v>
          </cell>
          <cell r="M374" t="str">
            <v>16.287-6</v>
          </cell>
          <cell r="N374" t="str">
            <v>▬</v>
          </cell>
          <cell r="O374" t="str">
            <v>▬</v>
          </cell>
        </row>
        <row r="375">
          <cell r="A375" t="str">
            <v>030125</v>
          </cell>
          <cell r="B375" t="str">
            <v>EXÍLIO</v>
          </cell>
          <cell r="C375" t="str">
            <v>PALMARES PRODUÇÕES E JORNALISMO LTDA</v>
          </cell>
          <cell r="D375" t="str">
            <v>ROUANET</v>
          </cell>
          <cell r="E375" t="str">
            <v>Prorrogação 2004</v>
          </cell>
          <cell r="F375" t="str">
            <v>Prorrogação</v>
          </cell>
          <cell r="G375" t="str">
            <v>▬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0525-8</v>
          </cell>
          <cell r="M375" t="str">
            <v>16.346-5</v>
          </cell>
          <cell r="N375" t="str">
            <v>▬</v>
          </cell>
          <cell r="O375" t="str">
            <v>▬</v>
          </cell>
        </row>
        <row r="376">
          <cell r="A376" t="str">
            <v>030178</v>
          </cell>
          <cell r="B376" t="str">
            <v>3 X BRASIL</v>
          </cell>
          <cell r="C376" t="str">
            <v>PALMARES PRODUÇÕES E JORNALISMO LTDA</v>
          </cell>
          <cell r="D376" t="str">
            <v>ROUANET</v>
          </cell>
          <cell r="E376" t="str">
            <v>Prorrogação 2004</v>
          </cell>
          <cell r="F376" t="str">
            <v>Prorrogação</v>
          </cell>
          <cell r="G376" t="str">
            <v>▬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0525-8</v>
          </cell>
          <cell r="M376" t="str">
            <v>16.506-9</v>
          </cell>
          <cell r="N376" t="str">
            <v>▬</v>
          </cell>
          <cell r="O376" t="str">
            <v>▬</v>
          </cell>
        </row>
        <row r="377">
          <cell r="A377" t="str">
            <v>030291</v>
          </cell>
          <cell r="B377" t="str">
            <v>LIVROS ANIMADOS - A SÉRIE</v>
          </cell>
          <cell r="C377" t="str">
            <v xml:space="preserve">FUNDAÇÃO  ROBERTO MARINHO </v>
          </cell>
          <cell r="D377" t="str">
            <v>ROUANET</v>
          </cell>
          <cell r="E377" t="str">
            <v>Prorrogação 2004</v>
          </cell>
          <cell r="F377" t="str">
            <v>Prorrogação</v>
          </cell>
          <cell r="G377" t="str">
            <v>▬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1755-8</v>
          </cell>
          <cell r="M377" t="str">
            <v>6.269-3</v>
          </cell>
          <cell r="N377" t="str">
            <v>▬</v>
          </cell>
          <cell r="O377" t="str">
            <v>▬</v>
          </cell>
        </row>
        <row r="378">
          <cell r="A378" t="str">
            <v>023793</v>
          </cell>
          <cell r="B378" t="str">
            <v>FOME</v>
          </cell>
          <cell r="C378" t="str">
            <v>ZAZEN PRODUÇÕES AUDIOVISUAIS LTDA</v>
          </cell>
          <cell r="D378" t="str">
            <v>ROUANET</v>
          </cell>
          <cell r="E378" t="str">
            <v>Prorrogação 2004</v>
          </cell>
          <cell r="F378" t="str">
            <v>Prorrogação</v>
          </cell>
          <cell r="G378" t="str">
            <v>▬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Não possui</v>
          </cell>
          <cell r="M378" t="str">
            <v>Não possui</v>
          </cell>
          <cell r="N378" t="str">
            <v>▬</v>
          </cell>
          <cell r="O378" t="str">
            <v>▬</v>
          </cell>
        </row>
        <row r="379">
          <cell r="A379" t="str">
            <v>030165</v>
          </cell>
          <cell r="B379" t="str">
            <v>ESTAMIRA</v>
          </cell>
          <cell r="C379" t="str">
            <v>ZAZEN PRODUÇÕES AUDIOVISUAIS LTDA</v>
          </cell>
          <cell r="D379" t="str">
            <v>ROUANET</v>
          </cell>
          <cell r="E379" t="str">
            <v>Prorrogação 2004</v>
          </cell>
          <cell r="F379" t="str">
            <v>Prorrogação</v>
          </cell>
          <cell r="G379" t="str">
            <v>▬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0598-3</v>
          </cell>
          <cell r="M379" t="str">
            <v>14.983-9</v>
          </cell>
          <cell r="N379" t="str">
            <v>▬</v>
          </cell>
          <cell r="O379" t="str">
            <v>▬</v>
          </cell>
        </row>
        <row r="380">
          <cell r="A380" t="str">
            <v>040002</v>
          </cell>
          <cell r="B380" t="str">
            <v>VENTURA</v>
          </cell>
          <cell r="C380" t="str">
            <v>INVENRTATE</v>
          </cell>
          <cell r="D380" t="str">
            <v>ROUANET</v>
          </cell>
          <cell r="E380" t="str">
            <v>Aprovação</v>
          </cell>
          <cell r="G380" t="str">
            <v>▬</v>
          </cell>
          <cell r="H380" t="str">
            <v>▬</v>
          </cell>
          <cell r="I380" t="str">
            <v>▬</v>
          </cell>
          <cell r="J380" t="str">
            <v>▬</v>
          </cell>
          <cell r="K380" t="str">
            <v>▬</v>
          </cell>
          <cell r="L380" t="str">
            <v>1572-5</v>
          </cell>
          <cell r="M380" t="str">
            <v>10.462-0</v>
          </cell>
          <cell r="N380" t="str">
            <v>▬</v>
          </cell>
          <cell r="O380" t="str">
            <v>▬</v>
          </cell>
        </row>
        <row r="381">
          <cell r="A381" t="str">
            <v>970416</v>
          </cell>
          <cell r="B381" t="str">
            <v>O PRISIONEIRO DA GRADE DE FERRO</v>
          </cell>
          <cell r="C381" t="str">
            <v>OLHOS DE CÃO PRODUÇÃO CINEMATOGRÁFICAS LTDA.</v>
          </cell>
          <cell r="D381" t="str">
            <v>ART 1/ART 3/ROUANET</v>
          </cell>
          <cell r="E381" t="str">
            <v>Prorrogação 2004</v>
          </cell>
          <cell r="F381" t="str">
            <v>Prorrogação</v>
          </cell>
          <cell r="G381" t="str">
            <v>▬</v>
          </cell>
          <cell r="H381" t="str">
            <v>2945-7</v>
          </cell>
          <cell r="I381" t="str">
            <v>717.107-2</v>
          </cell>
          <cell r="J381" t="str">
            <v>3560-2</v>
          </cell>
          <cell r="K381" t="str">
            <v>13.580-1</v>
          </cell>
          <cell r="L381" t="str">
            <v>3560-2</v>
          </cell>
          <cell r="M381" t="str">
            <v>14.309-X</v>
          </cell>
          <cell r="N381" t="str">
            <v>▬</v>
          </cell>
          <cell r="O381" t="str">
            <v>▬</v>
          </cell>
        </row>
        <row r="382">
          <cell r="A382" t="str">
            <v>993559</v>
          </cell>
          <cell r="B382" t="str">
            <v>OS NARRADORES DO VALE DO JAVÉ</v>
          </cell>
          <cell r="C382" t="str">
            <v>BANANEIRA FILMES LTDA</v>
          </cell>
          <cell r="D382" t="str">
            <v>ART 1</v>
          </cell>
          <cell r="E382" t="str">
            <v>Prorrogação 2004</v>
          </cell>
          <cell r="F382" t="str">
            <v>Prorrogação</v>
          </cell>
          <cell r="G382" t="str">
            <v>▬</v>
          </cell>
          <cell r="H382" t="str">
            <v>0598-3</v>
          </cell>
          <cell r="J382" t="str">
            <v>▬</v>
          </cell>
          <cell r="K382" t="str">
            <v>▬</v>
          </cell>
          <cell r="L382" t="str">
            <v>▬</v>
          </cell>
          <cell r="M382" t="str">
            <v>▬</v>
          </cell>
          <cell r="N382" t="str">
            <v>▬</v>
          </cell>
          <cell r="O382" t="str">
            <v>▬</v>
          </cell>
        </row>
        <row r="383">
          <cell r="A383" t="str">
            <v>012073</v>
          </cell>
          <cell r="B383" t="str">
            <v>AS LUTAS DO POVO BRASILEIRO - DO TACAPE AO ARI 5</v>
          </cell>
          <cell r="C383" t="str">
            <v>BUIRITI FILMES LTDA</v>
          </cell>
          <cell r="D383" t="str">
            <v>ART 1/ROUANET</v>
          </cell>
          <cell r="E383" t="str">
            <v>Prorrogação 2004</v>
          </cell>
          <cell r="F383" t="str">
            <v>Prorrogação</v>
          </cell>
          <cell r="G383" t="str">
            <v>▬</v>
          </cell>
          <cell r="H383">
            <v>15040</v>
          </cell>
          <cell r="I383" t="str">
            <v>8033-0</v>
          </cell>
          <cell r="J383" t="str">
            <v>▬</v>
          </cell>
          <cell r="K383" t="str">
            <v>▬</v>
          </cell>
          <cell r="L383">
            <v>15040</v>
          </cell>
          <cell r="M383" t="str">
            <v>6.473-4</v>
          </cell>
          <cell r="N383" t="str">
            <v>▬</v>
          </cell>
          <cell r="O383" t="str">
            <v>▬</v>
          </cell>
        </row>
        <row r="384">
          <cell r="A384" t="str">
            <v>011990</v>
          </cell>
          <cell r="B384" t="str">
            <v>1,99 - UM SUPERMERCADO QUE VENDE PALAVRA</v>
          </cell>
          <cell r="C384" t="str">
            <v>UM MINUTO MARKETING E PRODUÇÕES CULTURAIS LTDA</v>
          </cell>
          <cell r="E384" t="str">
            <v>Mudança Título</v>
          </cell>
          <cell r="G384" t="str">
            <v>▬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▬</v>
          </cell>
          <cell r="N384" t="str">
            <v>▬</v>
          </cell>
          <cell r="O384" t="str">
            <v>▬</v>
          </cell>
        </row>
        <row r="385">
          <cell r="A385" t="str">
            <v>993471</v>
          </cell>
          <cell r="B385" t="str">
            <v xml:space="preserve">A PESSOA É PARA O QUE NASCE </v>
          </cell>
          <cell r="C385" t="str">
            <v>TV ZERO PRODUÇÕES AUDIOVISUAIS LTDA</v>
          </cell>
          <cell r="D385" t="str">
            <v>ROUANET</v>
          </cell>
          <cell r="E385" t="str">
            <v>tornou-se sem efeito</v>
          </cell>
          <cell r="G385" t="str">
            <v>▬</v>
          </cell>
          <cell r="H385" t="str">
            <v>▬</v>
          </cell>
          <cell r="I385" t="str">
            <v>▬</v>
          </cell>
          <cell r="J385" t="str">
            <v>▬</v>
          </cell>
          <cell r="K385" t="str">
            <v>▬</v>
          </cell>
          <cell r="L385" t="str">
            <v>0287-9</v>
          </cell>
          <cell r="M385" t="str">
            <v>8488-3</v>
          </cell>
          <cell r="N385" t="str">
            <v>▬</v>
          </cell>
          <cell r="O385" t="str">
            <v>▬</v>
          </cell>
        </row>
        <row r="386">
          <cell r="A386" t="str">
            <v>993730</v>
          </cell>
          <cell r="B386" t="str">
            <v>DOM HÉLDER CÂMARA - O SANTO REBELDE</v>
          </cell>
          <cell r="C386" t="str">
            <v>ANDRÉA MAGALHÃES GLÓRIA ME</v>
          </cell>
          <cell r="D386" t="str">
            <v>ART 1</v>
          </cell>
          <cell r="E386" t="str">
            <v>Ratificação  CVM</v>
          </cell>
          <cell r="G386" t="str">
            <v>▬</v>
          </cell>
          <cell r="H386" t="str">
            <v>3129-1</v>
          </cell>
          <cell r="I386" t="str">
            <v>9758-6</v>
          </cell>
          <cell r="J386" t="str">
            <v>▬</v>
          </cell>
          <cell r="K386" t="str">
            <v>▬</v>
          </cell>
          <cell r="L386" t="str">
            <v>▬</v>
          </cell>
          <cell r="M386" t="str">
            <v>▬</v>
          </cell>
          <cell r="N386" t="str">
            <v>▬</v>
          </cell>
          <cell r="O386" t="str">
            <v>▬</v>
          </cell>
        </row>
        <row r="387">
          <cell r="A387" t="str">
            <v>024173</v>
          </cell>
          <cell r="B387" t="str">
            <v>1,99 - UM SUPERMERCADO QUE VENDE PALAVRA - Lançamento</v>
          </cell>
          <cell r="C387" t="str">
            <v>UM MINUTO MARKETING E PRODUÇÕES CULTURAIS LTDA</v>
          </cell>
          <cell r="D387" t="str">
            <v>ART 1/ROUANET</v>
          </cell>
          <cell r="E387" t="str">
            <v>Prorr / Redimen</v>
          </cell>
          <cell r="F387" t="str">
            <v>Prorrogação</v>
          </cell>
          <cell r="G387" t="str">
            <v>▬</v>
          </cell>
          <cell r="H387" t="str">
            <v>3560-2</v>
          </cell>
          <cell r="I387" t="str">
            <v>13.245-4</v>
          </cell>
          <cell r="J387" t="str">
            <v>▬</v>
          </cell>
          <cell r="K387" t="str">
            <v>▬</v>
          </cell>
          <cell r="L387" t="str">
            <v>3560-2</v>
          </cell>
          <cell r="M387" t="str">
            <v>13.246-2</v>
          </cell>
          <cell r="N387" t="str">
            <v>▬</v>
          </cell>
          <cell r="O387" t="str">
            <v>▬</v>
          </cell>
        </row>
        <row r="388">
          <cell r="A388" t="str">
            <v>040347</v>
          </cell>
          <cell r="B388" t="str">
            <v>O  REI DE UMA NOTA SÓ E A BORBOLETA AZUL</v>
          </cell>
          <cell r="C388" t="str">
            <v>L B BOUBLI PRODUÇÕES ME</v>
          </cell>
          <cell r="D388" t="str">
            <v>ROUANET</v>
          </cell>
          <cell r="E388" t="str">
            <v>Aprovação</v>
          </cell>
          <cell r="G388" t="str">
            <v>▬</v>
          </cell>
          <cell r="H388" t="str">
            <v>▬</v>
          </cell>
          <cell r="I388" t="str">
            <v>▬</v>
          </cell>
          <cell r="J388" t="str">
            <v>▬</v>
          </cell>
          <cell r="K388" t="str">
            <v>▬</v>
          </cell>
          <cell r="L388" t="str">
            <v>1003-0</v>
          </cell>
          <cell r="M388" t="str">
            <v>8762-9</v>
          </cell>
          <cell r="N388" t="str">
            <v>▬</v>
          </cell>
          <cell r="O388" t="str">
            <v>▬</v>
          </cell>
        </row>
        <row r="389">
          <cell r="A389" t="str">
            <v>030152</v>
          </cell>
          <cell r="B389" t="str">
            <v>REGATÃO, O SHOPPING DA SELVA</v>
          </cell>
          <cell r="C389" t="str">
            <v>ATITUDE PRODUÇÕES E EMPREENDIMENTOS LTDA</v>
          </cell>
          <cell r="D389" t="str">
            <v>ART 1/ART 3/ROUANET</v>
          </cell>
          <cell r="E389" t="str">
            <v>Prorrogação 2004</v>
          </cell>
          <cell r="F389" t="str">
            <v>Prorrogação</v>
          </cell>
          <cell r="G389" t="str">
            <v>▬</v>
          </cell>
          <cell r="H389" t="str">
            <v xml:space="preserve">3441-X </v>
          </cell>
          <cell r="I389" t="str">
            <v>9.671-7</v>
          </cell>
          <cell r="J389" t="str">
            <v>3441-x</v>
          </cell>
          <cell r="K389" t="str">
            <v>9.672-5</v>
          </cell>
          <cell r="L389" t="str">
            <v>3441-x</v>
          </cell>
          <cell r="M389" t="str">
            <v>9.673-3</v>
          </cell>
          <cell r="N389" t="str">
            <v>▬</v>
          </cell>
          <cell r="O389" t="str">
            <v>▬</v>
          </cell>
        </row>
        <row r="390">
          <cell r="A390" t="str">
            <v>030235</v>
          </cell>
          <cell r="B390" t="str">
            <v>O MISTÉRIO DO 5 ESTRELAS</v>
          </cell>
          <cell r="C390" t="str">
            <v>GRUPO NOVO DE CINEMA E TV</v>
          </cell>
          <cell r="D390" t="str">
            <v>ART 1/ROUANET</v>
          </cell>
          <cell r="E390" t="str">
            <v>Prorrogação 2004</v>
          </cell>
          <cell r="F390" t="str">
            <v>Prorrogação</v>
          </cell>
          <cell r="G390" t="str">
            <v>▬</v>
          </cell>
          <cell r="H390" t="str">
            <v>0287-9</v>
          </cell>
          <cell r="I390" t="str">
            <v>18.349-0</v>
          </cell>
          <cell r="J390" t="str">
            <v>▬</v>
          </cell>
          <cell r="K390" t="str">
            <v>▬</v>
          </cell>
          <cell r="L390" t="str">
            <v>0287-9</v>
          </cell>
          <cell r="M390" t="str">
            <v>18.350-4</v>
          </cell>
          <cell r="N390" t="str">
            <v>▬</v>
          </cell>
          <cell r="O390" t="str">
            <v>▬</v>
          </cell>
        </row>
        <row r="391">
          <cell r="A391" t="str">
            <v>023908</v>
          </cell>
          <cell r="B391" t="str">
            <v>O COBRADOR</v>
          </cell>
          <cell r="C391" t="str">
            <v>MORENA FILMES LTDA</v>
          </cell>
          <cell r="D391" t="str">
            <v>ART 1/ART 3</v>
          </cell>
          <cell r="E391" t="str">
            <v>Prorrogação 2004</v>
          </cell>
          <cell r="F391" t="str">
            <v>Prorrogação</v>
          </cell>
          <cell r="G391" t="str">
            <v>▬</v>
          </cell>
          <cell r="H391" t="str">
            <v xml:space="preserve">3441-X </v>
          </cell>
          <cell r="I391" t="str">
            <v>8314-3</v>
          </cell>
          <cell r="J391" t="str">
            <v>3441-x</v>
          </cell>
          <cell r="K391" t="str">
            <v>8602-9</v>
          </cell>
          <cell r="L391" t="str">
            <v>▬</v>
          </cell>
          <cell r="M391" t="str">
            <v>▬</v>
          </cell>
          <cell r="N391" t="str">
            <v>▬</v>
          </cell>
          <cell r="O391" t="str">
            <v>▬</v>
          </cell>
        </row>
        <row r="392">
          <cell r="A392" t="str">
            <v>023770</v>
          </cell>
          <cell r="B392" t="str">
            <v>MAIS UMA VEZ AMOR</v>
          </cell>
          <cell r="C392" t="str">
            <v>Raccord Produções Artísticas e Cinematográficas Ltda.</v>
          </cell>
          <cell r="D392" t="str">
            <v>ART 3</v>
          </cell>
          <cell r="E392" t="str">
            <v>Remanejamento</v>
          </cell>
          <cell r="G392" t="str">
            <v>▬</v>
          </cell>
          <cell r="H392" t="str">
            <v>▬</v>
          </cell>
          <cell r="I392" t="str">
            <v>▬</v>
          </cell>
          <cell r="J392" t="str">
            <v>3100-0</v>
          </cell>
          <cell r="K392" t="str">
            <v>9500-1</v>
          </cell>
          <cell r="L392" t="str">
            <v>▬</v>
          </cell>
          <cell r="M392" t="str">
            <v>▬</v>
          </cell>
          <cell r="N392" t="str">
            <v>▬</v>
          </cell>
          <cell r="O392" t="str">
            <v>▬</v>
          </cell>
        </row>
        <row r="393">
          <cell r="A393" t="str">
            <v>000430</v>
          </cell>
          <cell r="B393" t="str">
            <v xml:space="preserve"> A ÁRVORE</v>
          </cell>
          <cell r="C393" t="str">
            <v>MT FILMES LTDA</v>
          </cell>
          <cell r="D393" t="str">
            <v>ART 1/ROUANET</v>
          </cell>
          <cell r="E393" t="str">
            <v>Prorro/remane</v>
          </cell>
          <cell r="F393" t="str">
            <v>Prorrogação</v>
          </cell>
          <cell r="G393" t="str">
            <v>▬</v>
          </cell>
          <cell r="H393" t="str">
            <v>1252-1</v>
          </cell>
          <cell r="I393" t="str">
            <v>21707-7</v>
          </cell>
          <cell r="J393" t="str">
            <v>▬</v>
          </cell>
          <cell r="K393" t="str">
            <v>▬</v>
          </cell>
          <cell r="L393" t="str">
            <v>1252-1</v>
          </cell>
          <cell r="M393" t="str">
            <v>28468-8</v>
          </cell>
          <cell r="N393" t="str">
            <v>▬</v>
          </cell>
          <cell r="O393" t="str">
            <v>▬</v>
          </cell>
        </row>
        <row r="394">
          <cell r="A394" t="str">
            <v>024115</v>
          </cell>
          <cell r="B394" t="str">
            <v>A SENHORA DAS IMAGENS</v>
          </cell>
          <cell r="C394" t="str">
            <v>TV ZERO PRODUÇÕES AUDIOVISUAIS LTDA</v>
          </cell>
          <cell r="D394" t="str">
            <v>ART 1/ROUANET</v>
          </cell>
          <cell r="E394" t="str">
            <v>Prorro/Remane</v>
          </cell>
          <cell r="F394" t="str">
            <v>Prorrogação</v>
          </cell>
          <cell r="G394" t="str">
            <v>▬</v>
          </cell>
          <cell r="H394" t="str">
            <v>0287-9</v>
          </cell>
          <cell r="I394" t="str">
            <v>16107-1</v>
          </cell>
          <cell r="J394" t="str">
            <v>▬</v>
          </cell>
          <cell r="K394" t="str">
            <v>▬</v>
          </cell>
          <cell r="L394" t="str">
            <v>0287-9</v>
          </cell>
          <cell r="M394" t="str">
            <v>19629-0</v>
          </cell>
          <cell r="N394" t="str">
            <v>▬</v>
          </cell>
          <cell r="O394" t="str">
            <v>▬</v>
          </cell>
        </row>
        <row r="395">
          <cell r="A395" t="str">
            <v>993559</v>
          </cell>
          <cell r="B395" t="str">
            <v xml:space="preserve"> OS NARRADORES DO VALE DE JAVÉ</v>
          </cell>
          <cell r="C395" t="str">
            <v>BANANEIRA FILMES LTDA</v>
          </cell>
          <cell r="D395" t="str">
            <v>ROUANET</v>
          </cell>
          <cell r="E395" t="str">
            <v>Prorrogação 2004</v>
          </cell>
          <cell r="F395" t="str">
            <v>Prorrogação</v>
          </cell>
          <cell r="G395" t="str">
            <v>▬</v>
          </cell>
          <cell r="H395" t="str">
            <v>0598-3</v>
          </cell>
          <cell r="I395" t="str">
            <v>8.061-6</v>
          </cell>
          <cell r="J395" t="str">
            <v>0598-3</v>
          </cell>
          <cell r="K395" t="str">
            <v>14.318-9</v>
          </cell>
          <cell r="L395" t="str">
            <v>0598-3</v>
          </cell>
          <cell r="M395">
            <v>8641</v>
          </cell>
          <cell r="N395" t="str">
            <v>▬</v>
          </cell>
          <cell r="O395" t="str">
            <v>▬</v>
          </cell>
        </row>
        <row r="396">
          <cell r="A396" t="str">
            <v>030091</v>
          </cell>
          <cell r="B396" t="str">
            <v>O MENINO MALUQUINHO 3 - O QUE VOCÊ : ESTÁ FAZENDO NO MEU SONHO.</v>
          </cell>
          <cell r="C396" t="str">
            <v>MOVIE  MAKERS PRODUÇÕES CINEMATOGRÁFICAS LTDA</v>
          </cell>
          <cell r="D396" t="str">
            <v xml:space="preserve">ART 1/ART 3/ ROUANET </v>
          </cell>
          <cell r="E396" t="str">
            <v>Prorrogação 2004</v>
          </cell>
          <cell r="F396" t="str">
            <v>Prorrogação</v>
          </cell>
          <cell r="G396" t="str">
            <v>▬</v>
          </cell>
          <cell r="H396" t="str">
            <v>0287-9</v>
          </cell>
          <cell r="I396" t="str">
            <v>17.647-8</v>
          </cell>
          <cell r="J396" t="str">
            <v>0287-9</v>
          </cell>
          <cell r="K396" t="str">
            <v>17.649-4</v>
          </cell>
          <cell r="L396" t="str">
            <v>0287-9</v>
          </cell>
          <cell r="M396" t="str">
            <v>17.650-8</v>
          </cell>
          <cell r="N396" t="str">
            <v>▬</v>
          </cell>
          <cell r="O396" t="str">
            <v>▬</v>
          </cell>
        </row>
        <row r="397">
          <cell r="A397" t="str">
            <v>030334</v>
          </cell>
          <cell r="B397" t="str">
            <v>O CAÇADOR DE IMAGENS</v>
          </cell>
          <cell r="C397" t="str">
            <v>CINQÜENTA FILMES LTDA</v>
          </cell>
          <cell r="D397" t="str">
            <v xml:space="preserve">ART 1/ART 3/ ROUANET </v>
          </cell>
          <cell r="E397" t="str">
            <v>Prorrogação 2004</v>
          </cell>
          <cell r="F397" t="str">
            <v>Prorrogação</v>
          </cell>
          <cell r="G397" t="str">
            <v>▬</v>
          </cell>
          <cell r="H397" t="str">
            <v xml:space="preserve">3441-X </v>
          </cell>
          <cell r="I397" t="str">
            <v>9908-5</v>
          </cell>
          <cell r="J397" t="str">
            <v>3441-X</v>
          </cell>
          <cell r="K397" t="str">
            <v>9981-3</v>
          </cell>
          <cell r="L397">
            <v>3441</v>
          </cell>
          <cell r="M397" t="str">
            <v>9982-1</v>
          </cell>
          <cell r="N397" t="str">
            <v>▬</v>
          </cell>
          <cell r="O397" t="str">
            <v>▬</v>
          </cell>
        </row>
        <row r="398">
          <cell r="A398" t="str">
            <v>030163</v>
          </cell>
          <cell r="B398" t="str">
            <v>O ESPECTRO</v>
          </cell>
          <cell r="C398" t="str">
            <v>MORENA FILMES LTDA</v>
          </cell>
          <cell r="D398" t="str">
            <v>ART 1/ ART 3/ ROUANET</v>
          </cell>
          <cell r="E398" t="str">
            <v>Prorrogação 2004</v>
          </cell>
          <cell r="F398" t="str">
            <v>Prorrogação</v>
          </cell>
          <cell r="G398" t="str">
            <v>▬</v>
          </cell>
          <cell r="H398" t="str">
            <v xml:space="preserve">3441-X </v>
          </cell>
          <cell r="I398" t="str">
            <v>9.623-7</v>
          </cell>
          <cell r="J398" t="str">
            <v>3441-x</v>
          </cell>
          <cell r="K398" t="str">
            <v>9.624-5</v>
          </cell>
          <cell r="L398" t="str">
            <v>3441-x</v>
          </cell>
          <cell r="M398" t="str">
            <v>9.625-3</v>
          </cell>
          <cell r="N398" t="str">
            <v>▬</v>
          </cell>
          <cell r="O398" t="str">
            <v>▬</v>
          </cell>
        </row>
        <row r="399">
          <cell r="A399" t="str">
            <v>011978</v>
          </cell>
          <cell r="B399" t="str">
            <v>CAZUZA</v>
          </cell>
          <cell r="C399" t="str">
            <v>LEREBY PRODUÇÕES LTDA.</v>
          </cell>
          <cell r="D399" t="str">
            <v>ART 1/ ART 3/ ROUANET</v>
          </cell>
          <cell r="E399" t="str">
            <v>Prorrogação 2004</v>
          </cell>
          <cell r="F399" t="str">
            <v>Prorrogação</v>
          </cell>
          <cell r="G399" t="str">
            <v>▬</v>
          </cell>
          <cell r="H399" t="str">
            <v>1572-5</v>
          </cell>
          <cell r="I399" t="str">
            <v>8050-0</v>
          </cell>
          <cell r="J399" t="str">
            <v>1572-5</v>
          </cell>
          <cell r="K399" t="str">
            <v>8051-9</v>
          </cell>
          <cell r="L399" t="str">
            <v>1572-5</v>
          </cell>
          <cell r="M399" t="str">
            <v>8052-7</v>
          </cell>
          <cell r="N399" t="str">
            <v>▬</v>
          </cell>
          <cell r="O399" t="str">
            <v>▬</v>
          </cell>
        </row>
        <row r="400">
          <cell r="A400" t="str">
            <v>030265</v>
          </cell>
          <cell r="B400" t="str">
            <v>O DESTINO DE CHANGRI-LÁ</v>
          </cell>
          <cell r="C400" t="str">
            <v>CÂNDIDO E MORAES  LTDA</v>
          </cell>
          <cell r="D400" t="str">
            <v>ART 1/ ROUANET</v>
          </cell>
          <cell r="E400" t="str">
            <v>Prorrogação 2004</v>
          </cell>
          <cell r="F400" t="str">
            <v>Prorrogação</v>
          </cell>
          <cell r="G400" t="str">
            <v>▬</v>
          </cell>
          <cell r="H400" t="str">
            <v>3788-5</v>
          </cell>
          <cell r="I400" t="str">
            <v>13.264-0</v>
          </cell>
          <cell r="J400" t="str">
            <v>▬</v>
          </cell>
          <cell r="K400" t="str">
            <v>▬</v>
          </cell>
          <cell r="L400" t="str">
            <v>3788-5</v>
          </cell>
          <cell r="M400" t="str">
            <v>13.265-9</v>
          </cell>
          <cell r="N400" t="str">
            <v>▬</v>
          </cell>
          <cell r="O400" t="str">
            <v>▬</v>
          </cell>
        </row>
        <row r="401">
          <cell r="A401" t="str">
            <v>030282</v>
          </cell>
          <cell r="B401" t="str">
            <v>SOL  QUEBRADO</v>
          </cell>
          <cell r="C401" t="str">
            <v>PALOMA ROCHA PRODUÇÕES ARTÍSTICAS  LTDA</v>
          </cell>
          <cell r="D401" t="str">
            <v>ART 1/ ROUANET</v>
          </cell>
          <cell r="E401" t="str">
            <v>Prorrogação 2004</v>
          </cell>
          <cell r="F401" t="str">
            <v>Prorrogação</v>
          </cell>
          <cell r="G401" t="str">
            <v>▬</v>
          </cell>
          <cell r="H401" t="str">
            <v>0287-9</v>
          </cell>
          <cell r="I401" t="str">
            <v>18.949-9</v>
          </cell>
          <cell r="J401" t="str">
            <v>▬</v>
          </cell>
          <cell r="K401" t="str">
            <v>▬</v>
          </cell>
          <cell r="L401" t="str">
            <v>0287-9</v>
          </cell>
          <cell r="M401" t="str">
            <v>18.951-0</v>
          </cell>
          <cell r="N401" t="str">
            <v>▬</v>
          </cell>
          <cell r="O401" t="str">
            <v>▬</v>
          </cell>
        </row>
        <row r="402">
          <cell r="A402" t="str">
            <v>024150</v>
          </cell>
          <cell r="B402" t="str">
            <v>A CARTOMANTE - COMERCIALIZAÇÃO E DISTRIBUIÇÃO</v>
          </cell>
          <cell r="C402" t="str">
            <v>Cinética Filmes e Produções Ltda.</v>
          </cell>
          <cell r="D402" t="str">
            <v xml:space="preserve">ART 1 </v>
          </cell>
          <cell r="E402" t="str">
            <v>Prorrogação 2004</v>
          </cell>
          <cell r="F402" t="str">
            <v>Prorrogação</v>
          </cell>
          <cell r="G402" t="str">
            <v>▬</v>
          </cell>
          <cell r="H402">
            <v>29092</v>
          </cell>
          <cell r="I402" t="str">
            <v>15903-4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▬</v>
          </cell>
          <cell r="N402" t="str">
            <v>▬</v>
          </cell>
          <cell r="O402" t="str">
            <v>▬</v>
          </cell>
        </row>
        <row r="403">
          <cell r="A403" t="str">
            <v>014527</v>
          </cell>
          <cell r="B403" t="str">
            <v>FESTIVAL TEATRO OFICINA III - DVD E VÍDEO</v>
          </cell>
          <cell r="C403" t="str">
            <v>ACADEMIA DE CULTURA</v>
          </cell>
          <cell r="D403" t="str">
            <v>ROUANET</v>
          </cell>
          <cell r="E403" t="str">
            <v>Prorrogação 2004</v>
          </cell>
          <cell r="F403" t="str">
            <v>Prorrogação</v>
          </cell>
          <cell r="G403" t="str">
            <v>▬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Não possui</v>
          </cell>
          <cell r="M403" t="str">
            <v>Não possui</v>
          </cell>
          <cell r="N403" t="str">
            <v>▬</v>
          </cell>
          <cell r="O403" t="str">
            <v>▬</v>
          </cell>
        </row>
        <row r="404">
          <cell r="A404" t="str">
            <v>030180</v>
          </cell>
          <cell r="B404" t="str">
            <v>MANDRAKE</v>
          </cell>
          <cell r="C404" t="str">
            <v>CONSPIRAÇÃO FILMES ENTRETENIMENTO S/A</v>
          </cell>
          <cell r="D404" t="str">
            <v>ART 39</v>
          </cell>
          <cell r="E404" t="str">
            <v>Prorrogação 2004</v>
          </cell>
          <cell r="F404" t="str">
            <v>Prorrogação</v>
          </cell>
          <cell r="G404" t="str">
            <v>▬</v>
          </cell>
          <cell r="H404" t="str">
            <v>▬</v>
          </cell>
          <cell r="I404" t="str">
            <v>▬</v>
          </cell>
          <cell r="J404" t="str">
            <v>▬</v>
          </cell>
          <cell r="K404" t="str">
            <v>▬</v>
          </cell>
          <cell r="L404" t="str">
            <v>▬</v>
          </cell>
          <cell r="M404" t="str">
            <v>▬</v>
          </cell>
          <cell r="N404" t="str">
            <v>3223-9</v>
          </cell>
          <cell r="O404" t="str">
            <v>200.517-4</v>
          </cell>
        </row>
        <row r="405">
          <cell r="A405" t="str">
            <v>030137</v>
          </cell>
          <cell r="B405" t="str">
            <v>NÃO POR ACASO</v>
          </cell>
          <cell r="C405" t="str">
            <v>O2 PRODUÇÕES ARTÍSTICAS E CINEMATOGRÁFICAS LTDA</v>
          </cell>
          <cell r="D405" t="str">
            <v>ART 1/ ART 3/ ROUANET</v>
          </cell>
          <cell r="E405" t="str">
            <v>Prorro / Remane</v>
          </cell>
          <cell r="F405" t="str">
            <v>Prorrogação</v>
          </cell>
          <cell r="G405" t="str">
            <v>▬</v>
          </cell>
          <cell r="H405" t="str">
            <v>0385-9</v>
          </cell>
          <cell r="I405" t="str">
            <v>402.448-6</v>
          </cell>
          <cell r="J405" t="str">
            <v>0385-9</v>
          </cell>
          <cell r="K405" t="str">
            <v>402.449-4</v>
          </cell>
          <cell r="L405" t="str">
            <v>0385-9</v>
          </cell>
          <cell r="M405" t="str">
            <v>402.583-0</v>
          </cell>
          <cell r="N405" t="str">
            <v>▬</v>
          </cell>
          <cell r="O405" t="str">
            <v>▬</v>
          </cell>
        </row>
        <row r="406">
          <cell r="A406" t="str">
            <v>024284</v>
          </cell>
          <cell r="B406" t="str">
            <v>Como Fazer um Filme de Amor</v>
          </cell>
          <cell r="C406" t="str">
            <v>Cinematográfica Superfilmes Ltda.</v>
          </cell>
          <cell r="D406" t="str">
            <v>Torna-se sem efeito</v>
          </cell>
          <cell r="E406" t="str">
            <v xml:space="preserve">Deli nº 22 de 22/02/04 </v>
          </cell>
          <cell r="G406" t="str">
            <v>▬</v>
          </cell>
          <cell r="H406" t="str">
            <v>▬</v>
          </cell>
          <cell r="I406" t="str">
            <v>▬</v>
          </cell>
          <cell r="J406" t="str">
            <v>▬</v>
          </cell>
          <cell r="K406" t="str">
            <v>▬</v>
          </cell>
          <cell r="L406" t="str">
            <v>▬</v>
          </cell>
          <cell r="M406" t="str">
            <v>▬</v>
          </cell>
          <cell r="N406" t="str">
            <v>▬</v>
          </cell>
          <cell r="O406" t="str">
            <v>▬</v>
          </cell>
        </row>
        <row r="407">
          <cell r="A407" t="str">
            <v>024284</v>
          </cell>
          <cell r="B407" t="str">
            <v>Como Fazer um Filme de Amor</v>
          </cell>
          <cell r="C407" t="str">
            <v>Cinematográfica Superfilmes Ltda.</v>
          </cell>
          <cell r="D407" t="str">
            <v>ART 1 / ROUANET</v>
          </cell>
          <cell r="E407" t="str">
            <v>Remanejamento</v>
          </cell>
          <cell r="G407" t="str">
            <v>▬</v>
          </cell>
          <cell r="H407" t="str">
            <v>1270-x</v>
          </cell>
          <cell r="I407" t="str">
            <v>9325-4</v>
          </cell>
          <cell r="J407" t="str">
            <v>▬</v>
          </cell>
          <cell r="K407" t="str">
            <v>▬</v>
          </cell>
          <cell r="L407" t="str">
            <v>1270-x</v>
          </cell>
          <cell r="M407" t="str">
            <v>12.163-0</v>
          </cell>
          <cell r="N407" t="str">
            <v>▬</v>
          </cell>
          <cell r="O407" t="str">
            <v>▬</v>
          </cell>
        </row>
        <row r="408">
          <cell r="A408" t="str">
            <v>972593</v>
          </cell>
          <cell r="B408" t="str">
            <v>QUERIDO ESTRANHO</v>
          </cell>
          <cell r="C408" t="str">
            <v>VEREDAS COMUNICAÇÃO  E ARTE LTDA</v>
          </cell>
          <cell r="D408" t="str">
            <v>Torna-se sem efeito</v>
          </cell>
          <cell r="E408" t="str">
            <v>Del nº 31 de 13/02/2004</v>
          </cell>
          <cell r="G408" t="str">
            <v>▬</v>
          </cell>
          <cell r="H408" t="str">
            <v>▬</v>
          </cell>
          <cell r="I408" t="str">
            <v>▬</v>
          </cell>
          <cell r="J408" t="str">
            <v>▬</v>
          </cell>
          <cell r="K408" t="str">
            <v>▬</v>
          </cell>
          <cell r="L408" t="str">
            <v>▬</v>
          </cell>
          <cell r="M408" t="str">
            <v>▬</v>
          </cell>
          <cell r="N408" t="str">
            <v>▬</v>
          </cell>
          <cell r="O408" t="str">
            <v>▬</v>
          </cell>
        </row>
        <row r="409">
          <cell r="A409" t="str">
            <v>972593</v>
          </cell>
          <cell r="B409" t="str">
            <v>QUERIDO ESTRANHO</v>
          </cell>
          <cell r="C409" t="str">
            <v>VEREDAS COMUNICAÇÃO  E ARTE LTDA</v>
          </cell>
          <cell r="D409" t="str">
            <v>ART 1 / ART 3</v>
          </cell>
          <cell r="E409" t="str">
            <v>Prorrogação 2004</v>
          </cell>
          <cell r="F409" t="str">
            <v>Prorrogação</v>
          </cell>
          <cell r="G409" t="str">
            <v>▬</v>
          </cell>
          <cell r="H409" t="str">
            <v>1252-1</v>
          </cell>
          <cell r="I409" t="str">
            <v>1851</v>
          </cell>
          <cell r="J409" t="str">
            <v>1252-1</v>
          </cell>
          <cell r="K409" t="str">
            <v>27434-8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</row>
        <row r="410">
          <cell r="A410" t="str">
            <v>993471</v>
          </cell>
          <cell r="B410" t="str">
            <v>A PESSOA É  PARA O QUE NASCE</v>
          </cell>
          <cell r="C410" t="str">
            <v>TV ZERO PRODUÇÕES AUDIOVISUAIS LTDA</v>
          </cell>
          <cell r="D410" t="str">
            <v>Torna-se sem efeito</v>
          </cell>
          <cell r="E410" t="str">
            <v>Deli nº 40 de 19/02/2004</v>
          </cell>
          <cell r="G410" t="str">
            <v>▬</v>
          </cell>
          <cell r="H410" t="str">
            <v>▬</v>
          </cell>
          <cell r="I410" t="str">
            <v>▬</v>
          </cell>
          <cell r="J410" t="str">
            <v>▬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</row>
        <row r="411">
          <cell r="A411" t="str">
            <v>993471</v>
          </cell>
          <cell r="B411" t="str">
            <v>A PESSOA É PARA O QUE NASCE - A VIDA É DURA</v>
          </cell>
          <cell r="C411" t="str">
            <v>TV ZERO PRODUÇÕES AUDIOVISUAIS LTDA</v>
          </cell>
          <cell r="D411" t="str">
            <v xml:space="preserve">ART 1 </v>
          </cell>
          <cell r="E411" t="str">
            <v>Prorro/redimen</v>
          </cell>
          <cell r="F411" t="str">
            <v>Prorrogação</v>
          </cell>
          <cell r="G411" t="str">
            <v>▬</v>
          </cell>
          <cell r="H411" t="str">
            <v>0287-9</v>
          </cell>
          <cell r="I411" t="str">
            <v>8488-3</v>
          </cell>
          <cell r="J411" t="str">
            <v>▬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</row>
        <row r="412">
          <cell r="A412" t="str">
            <v>030059</v>
          </cell>
          <cell r="B412" t="str">
            <v>A CASA DO GIRASSOL VERMELHO</v>
          </cell>
          <cell r="C412" t="str">
            <v xml:space="preserve">FILMES DO VALE DO JEQUITINHONHA LTDA - ME </v>
          </cell>
          <cell r="D412" t="str">
            <v>ART 1</v>
          </cell>
          <cell r="E412" t="str">
            <v>Prorrogação 2004</v>
          </cell>
          <cell r="F412" t="str">
            <v>Prorrogação</v>
          </cell>
          <cell r="G412" t="str">
            <v>▬</v>
          </cell>
          <cell r="H412" t="str">
            <v>3494-0</v>
          </cell>
          <cell r="I412" t="str">
            <v>14.828-8</v>
          </cell>
          <cell r="J412" t="str">
            <v>▬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</row>
        <row r="413">
          <cell r="A413" t="str">
            <v>011995</v>
          </cell>
          <cell r="B413" t="str">
            <v>GARIBBALDI IN AMÉRICA</v>
          </cell>
          <cell r="C413" t="str">
            <v>LUZ AUDIOVISUAL LTDA</v>
          </cell>
          <cell r="D413" t="str">
            <v>ART 1</v>
          </cell>
          <cell r="E413" t="str">
            <v>Prorrogação 2004</v>
          </cell>
          <cell r="F413" t="str">
            <v>Prorrogação</v>
          </cell>
          <cell r="G413" t="str">
            <v>▬</v>
          </cell>
          <cell r="H413" t="str">
            <v>1869-4</v>
          </cell>
          <cell r="I413" t="str">
            <v>11.800-1</v>
          </cell>
          <cell r="J413" t="str">
            <v>▬</v>
          </cell>
          <cell r="K413" t="str">
            <v>▬</v>
          </cell>
          <cell r="L413" t="str">
            <v>▬</v>
          </cell>
          <cell r="M413" t="str">
            <v>▬</v>
          </cell>
          <cell r="N413" t="str">
            <v>▬</v>
          </cell>
          <cell r="O413" t="str">
            <v>▬</v>
          </cell>
        </row>
        <row r="414">
          <cell r="A414" t="str">
            <v>012008</v>
          </cell>
          <cell r="B414" t="str">
            <v>BENS CONSFISCADOS</v>
          </cell>
          <cell r="C414" t="str">
            <v>DEZENOVE SOM E IMAGEM PRODUÇÕES LTDA</v>
          </cell>
          <cell r="D414" t="str">
            <v>ART 1 / ROUANET</v>
          </cell>
          <cell r="E414" t="str">
            <v>Prorrogação 2004</v>
          </cell>
          <cell r="F414" t="str">
            <v>Prorrogação</v>
          </cell>
          <cell r="G414" t="str">
            <v>▬</v>
          </cell>
          <cell r="H414" t="str">
            <v>0712-9</v>
          </cell>
          <cell r="I414" t="str">
            <v>805141-0</v>
          </cell>
          <cell r="J414" t="str">
            <v>▬</v>
          </cell>
          <cell r="K414" t="str">
            <v>▬</v>
          </cell>
          <cell r="L414" t="str">
            <v>0712-9</v>
          </cell>
          <cell r="M414" t="str">
            <v>805279-4</v>
          </cell>
          <cell r="N414" t="str">
            <v>▬</v>
          </cell>
          <cell r="O414" t="str">
            <v>▬</v>
          </cell>
        </row>
        <row r="415">
          <cell r="A415" t="str">
            <v>000415</v>
          </cell>
          <cell r="B415" t="str">
            <v>SEPARAÇÕES</v>
          </cell>
          <cell r="C415" t="str">
            <v>Caradecão Produções Ltda.</v>
          </cell>
          <cell r="D415" t="str">
            <v>ART 1 / ROUANET</v>
          </cell>
          <cell r="E415" t="str">
            <v>Prorrogação 2004</v>
          </cell>
          <cell r="F415" t="str">
            <v>Prorrogação</v>
          </cell>
          <cell r="G415" t="str">
            <v>▬</v>
          </cell>
          <cell r="H415" t="str">
            <v>2810-x</v>
          </cell>
          <cell r="I415" t="str">
            <v>7916-2</v>
          </cell>
          <cell r="J415" t="str">
            <v>▬</v>
          </cell>
          <cell r="K415" t="str">
            <v>▬</v>
          </cell>
          <cell r="L415" t="str">
            <v>2810-x</v>
          </cell>
          <cell r="M415" t="str">
            <v>8138-8</v>
          </cell>
          <cell r="N415" t="str">
            <v>▬</v>
          </cell>
          <cell r="O415" t="str">
            <v>▬</v>
          </cell>
        </row>
        <row r="416">
          <cell r="A416" t="str">
            <v>011840</v>
          </cell>
          <cell r="B416" t="str">
            <v>O HOMEM PODE VOAR - A SAGA DE SANTOS DUMONT</v>
          </cell>
          <cell r="C416" t="str">
            <v>COMUNICAÇÃO ALTERNATIVA LTDA</v>
          </cell>
          <cell r="D416" t="str">
            <v>ART 1 /ROUANET</v>
          </cell>
          <cell r="E416" t="str">
            <v>Prorrogação 2004</v>
          </cell>
          <cell r="F416" t="str">
            <v>Prorrogação</v>
          </cell>
          <cell r="G416" t="str">
            <v>▬</v>
          </cell>
          <cell r="H416" t="str">
            <v>0287-9</v>
          </cell>
          <cell r="I416" t="str">
            <v>12906-2</v>
          </cell>
          <cell r="J416" t="str">
            <v>▬</v>
          </cell>
          <cell r="K416" t="str">
            <v>▬</v>
          </cell>
          <cell r="L416" t="str">
            <v>0287-9</v>
          </cell>
          <cell r="M416" t="str">
            <v>17331-2</v>
          </cell>
          <cell r="N416" t="str">
            <v>▬</v>
          </cell>
          <cell r="O416" t="str">
            <v>▬</v>
          </cell>
        </row>
        <row r="417">
          <cell r="A417" t="str">
            <v>000199</v>
          </cell>
          <cell r="B417" t="str">
            <v>TARSILA</v>
          </cell>
          <cell r="C417" t="str">
            <v>AKRON  LTDA</v>
          </cell>
          <cell r="D417" t="str">
            <v>ART 1/ ROUANET</v>
          </cell>
          <cell r="E417" t="str">
            <v>Prorrogação 2004</v>
          </cell>
          <cell r="F417" t="str">
            <v>Prorrogação</v>
          </cell>
          <cell r="G417" t="str">
            <v>▬</v>
          </cell>
          <cell r="H417" t="str">
            <v>1740-x</v>
          </cell>
          <cell r="I417" t="str">
            <v>8965-6</v>
          </cell>
          <cell r="J417" t="str">
            <v>▬</v>
          </cell>
          <cell r="K417" t="str">
            <v>▬</v>
          </cell>
          <cell r="L417" t="str">
            <v>Não possui</v>
          </cell>
          <cell r="M417" t="str">
            <v>Não possui</v>
          </cell>
          <cell r="N417" t="str">
            <v>▬</v>
          </cell>
          <cell r="O417" t="str">
            <v>▬</v>
          </cell>
        </row>
        <row r="418">
          <cell r="A418" t="str">
            <v>000148</v>
          </cell>
          <cell r="B418" t="str">
            <v xml:space="preserve">O NAUFRÁGIO DO PRÍNCIPE DE ASTÚRIAS </v>
          </cell>
          <cell r="C418" t="str">
            <v>MASTER SHOT PRODUÇÕES CINEMATOGRÁFICAS LTDA</v>
          </cell>
          <cell r="D418" t="str">
            <v>ART 1 / ROUANET</v>
          </cell>
          <cell r="E418" t="str">
            <v>Prorrogação 2004</v>
          </cell>
          <cell r="F418" t="str">
            <v>Prorrogação</v>
          </cell>
          <cell r="G418" t="str">
            <v>▬</v>
          </cell>
          <cell r="H418" t="str">
            <v>3560-2</v>
          </cell>
          <cell r="I418" t="str">
            <v>5725-8</v>
          </cell>
          <cell r="J418" t="str">
            <v>▬</v>
          </cell>
          <cell r="K418" t="str">
            <v>▬</v>
          </cell>
          <cell r="L418" t="str">
            <v>Não possui</v>
          </cell>
          <cell r="M418" t="str">
            <v>Não possui</v>
          </cell>
          <cell r="N418" t="str">
            <v>▬</v>
          </cell>
          <cell r="O418" t="str">
            <v>▬</v>
          </cell>
        </row>
        <row r="419">
          <cell r="A419" t="str">
            <v>000439</v>
          </cell>
          <cell r="B419" t="str">
            <v>ELVIS E MADONNA</v>
          </cell>
          <cell r="C419" t="str">
            <v>TSM PRODUÇÕES LTDA</v>
          </cell>
          <cell r="D419" t="str">
            <v>ART 1/ ROUANET</v>
          </cell>
          <cell r="E419" t="str">
            <v>Prorrogação 2004</v>
          </cell>
          <cell r="F419" t="str">
            <v>Prorrogação</v>
          </cell>
          <cell r="G419" t="str">
            <v>▬</v>
          </cell>
          <cell r="H419">
            <v>15725</v>
          </cell>
          <cell r="I419" t="str">
            <v>76619</v>
          </cell>
          <cell r="J419" t="str">
            <v>▬</v>
          </cell>
          <cell r="K419" t="str">
            <v>▬</v>
          </cell>
          <cell r="L419" t="str">
            <v>Não possui</v>
          </cell>
          <cell r="M419" t="str">
            <v>Não possui</v>
          </cell>
          <cell r="N419" t="str">
            <v>▬</v>
          </cell>
          <cell r="O419" t="str">
            <v>▬</v>
          </cell>
        </row>
        <row r="420">
          <cell r="A420" t="str">
            <v>013640</v>
          </cell>
          <cell r="B420" t="str">
            <v>QUASE DOIS IRMÃOS</v>
          </cell>
          <cell r="C420" t="str">
            <v>TAIGA FILMES E VÍDEOS LTDA</v>
          </cell>
          <cell r="D420" t="str">
            <v>ART 1 /ROUANET</v>
          </cell>
          <cell r="E420" t="str">
            <v>Prorro / Remane</v>
          </cell>
          <cell r="F420" t="str">
            <v>Prorrogação</v>
          </cell>
          <cell r="G420" t="str">
            <v>▬</v>
          </cell>
          <cell r="H420" t="str">
            <v>0598-3</v>
          </cell>
          <cell r="I420" t="str">
            <v>12.066-9</v>
          </cell>
          <cell r="J420" t="str">
            <v>▬</v>
          </cell>
          <cell r="K420" t="str">
            <v>▬</v>
          </cell>
          <cell r="L420" t="str">
            <v>0598-3</v>
          </cell>
          <cell r="M420" t="str">
            <v>14.165-8</v>
          </cell>
          <cell r="N420" t="str">
            <v>▬</v>
          </cell>
          <cell r="O420" t="str">
            <v>▬</v>
          </cell>
        </row>
        <row r="421">
          <cell r="A421" t="str">
            <v>983515</v>
          </cell>
          <cell r="B421" t="str">
            <v>A INESPERADA VISITA DO IMPERADOR</v>
          </cell>
          <cell r="C421" t="str">
            <v>GILVAN BEZERRA DE BRITO ME</v>
          </cell>
          <cell r="D421" t="str">
            <v>ART 1 / ROUANET</v>
          </cell>
          <cell r="E421" t="str">
            <v>Prorro / Remane</v>
          </cell>
          <cell r="F421" t="str">
            <v>Prorrogação</v>
          </cell>
          <cell r="G421" t="str">
            <v>▬</v>
          </cell>
          <cell r="H421" t="str">
            <v>1003-0</v>
          </cell>
          <cell r="I421" t="str">
            <v>430.468-3</v>
          </cell>
          <cell r="J421" t="str">
            <v>▬</v>
          </cell>
          <cell r="K421" t="str">
            <v>▬</v>
          </cell>
          <cell r="N421" t="str">
            <v>▬</v>
          </cell>
          <cell r="O421" t="str">
            <v>▬</v>
          </cell>
        </row>
        <row r="422">
          <cell r="A422" t="str">
            <v>030226</v>
          </cell>
          <cell r="B422" t="str">
            <v>Sagrado segredo</v>
          </cell>
          <cell r="C422" t="str">
            <v>ASA COMUNICAÇÃO LTDA.</v>
          </cell>
          <cell r="D422" t="str">
            <v>ART 1/ ROUANET</v>
          </cell>
          <cell r="E422" t="str">
            <v>Aprovação</v>
          </cell>
          <cell r="G422" t="str">
            <v>▬</v>
          </cell>
          <cell r="H422" t="str">
            <v>1419-2</v>
          </cell>
          <cell r="I422" t="str">
            <v>11.456-1</v>
          </cell>
          <cell r="J422" t="str">
            <v>▬</v>
          </cell>
          <cell r="K422" t="str">
            <v>▬</v>
          </cell>
          <cell r="L422" t="str">
            <v>1419-2</v>
          </cell>
          <cell r="M422" t="str">
            <v>11.466-9</v>
          </cell>
          <cell r="N422" t="str">
            <v>▬</v>
          </cell>
          <cell r="O422" t="str">
            <v>▬</v>
          </cell>
        </row>
        <row r="423">
          <cell r="A423" t="str">
            <v>993674</v>
          </cell>
          <cell r="B423" t="str">
            <v xml:space="preserve">VEIAS E VINHOS           </v>
          </cell>
          <cell r="C423" t="str">
            <v>OESTE FILMES BRASILEIROS LTDA</v>
          </cell>
          <cell r="D423" t="str">
            <v>Torna-se sem efeito</v>
          </cell>
          <cell r="E423" t="str">
            <v>Deli nº 25 de 04/02/2004</v>
          </cell>
          <cell r="G423" t="str">
            <v>▬</v>
          </cell>
          <cell r="H423" t="str">
            <v>▬</v>
          </cell>
          <cell r="I423" t="str">
            <v>▬</v>
          </cell>
          <cell r="J423" t="str">
            <v>▬</v>
          </cell>
          <cell r="K423" t="str">
            <v>▬</v>
          </cell>
          <cell r="L423" t="str">
            <v>▬</v>
          </cell>
          <cell r="M423" t="str">
            <v>▬</v>
          </cell>
          <cell r="N423" t="str">
            <v>▬</v>
          </cell>
          <cell r="O423" t="str">
            <v>▬</v>
          </cell>
        </row>
        <row r="424">
          <cell r="A424" t="str">
            <v>993674</v>
          </cell>
          <cell r="B424" t="str">
            <v>VEIAS E VINHOS</v>
          </cell>
          <cell r="C424" t="str">
            <v>OESTE FILMES BRASILEIROS LTDA</v>
          </cell>
          <cell r="D424" t="str">
            <v>ART 1 /ROUANET</v>
          </cell>
          <cell r="E424" t="str">
            <v>Prorrogação 2004</v>
          </cell>
          <cell r="F424" t="str">
            <v>Prorrogação</v>
          </cell>
          <cell r="G424" t="str">
            <v>▬</v>
          </cell>
          <cell r="H424" t="str">
            <v>1242-4</v>
          </cell>
          <cell r="I424" t="str">
            <v>7985-5</v>
          </cell>
          <cell r="J424" t="str">
            <v>▬</v>
          </cell>
          <cell r="K424" t="str">
            <v>▬</v>
          </cell>
          <cell r="L424" t="str">
            <v>1551-4</v>
          </cell>
          <cell r="M424" t="str">
            <v>7127-0</v>
          </cell>
          <cell r="N424" t="str">
            <v>▬</v>
          </cell>
          <cell r="O424" t="str">
            <v>▬</v>
          </cell>
        </row>
        <row r="425">
          <cell r="A425" t="str">
            <v>030098</v>
          </cell>
          <cell r="B425" t="str">
            <v>SIRI-ARÁ</v>
          </cell>
          <cell r="C425" t="str">
            <v>ILUMINURA CINEMA E MULTIMÍDIA LTDA</v>
          </cell>
          <cell r="D425" t="str">
            <v>ART 1</v>
          </cell>
          <cell r="E425" t="str">
            <v>Prorrogação 2004</v>
          </cell>
          <cell r="F425" t="str">
            <v>Prorrogação</v>
          </cell>
          <cell r="G425" t="str">
            <v>▬</v>
          </cell>
          <cell r="H425" t="str">
            <v>3140-2</v>
          </cell>
          <cell r="I425" t="str">
            <v>12.889-9</v>
          </cell>
          <cell r="J425" t="str">
            <v>▬</v>
          </cell>
          <cell r="K425" t="str">
            <v>▬</v>
          </cell>
          <cell r="L425" t="str">
            <v>▬</v>
          </cell>
          <cell r="M425" t="str">
            <v>▬</v>
          </cell>
          <cell r="N425" t="str">
            <v>▬</v>
          </cell>
          <cell r="O425" t="str">
            <v>▬</v>
          </cell>
        </row>
        <row r="426">
          <cell r="A426" t="str">
            <v>023926</v>
          </cell>
          <cell r="B426" t="str">
            <v>DA  NATUREZA</v>
          </cell>
          <cell r="C426" t="str">
            <v>ROGER GARRIDO DE MADRUGA</v>
          </cell>
          <cell r="D426" t="str">
            <v>ART 1 /ROUANET</v>
          </cell>
          <cell r="E426" t="str">
            <v>Prorrogação 2004</v>
          </cell>
          <cell r="F426" t="str">
            <v>Prorrogação</v>
          </cell>
          <cell r="G426" t="str">
            <v>▬</v>
          </cell>
          <cell r="H426" t="str">
            <v>3129-1</v>
          </cell>
          <cell r="I426" t="str">
            <v>10.659-3</v>
          </cell>
          <cell r="J426" t="str">
            <v>▬</v>
          </cell>
          <cell r="K426" t="str">
            <v>▬</v>
          </cell>
          <cell r="L426" t="str">
            <v>3129-1</v>
          </cell>
          <cell r="M426" t="str">
            <v>10.982-7</v>
          </cell>
          <cell r="N426" t="str">
            <v>▬</v>
          </cell>
          <cell r="O426" t="str">
            <v>▬</v>
          </cell>
        </row>
        <row r="427">
          <cell r="A427" t="str">
            <v>030144</v>
          </cell>
          <cell r="B427" t="str">
            <v xml:space="preserve">A VIGÍLIA </v>
          </cell>
          <cell r="C427" t="str">
            <v>CÂNDIDO E MORAES  LTDA</v>
          </cell>
          <cell r="D427" t="str">
            <v>ART 1/ ROUANET</v>
          </cell>
          <cell r="E427" t="str">
            <v>Prorrogação 2004</v>
          </cell>
          <cell r="F427" t="str">
            <v>Prorrogação</v>
          </cell>
          <cell r="G427" t="str">
            <v>▬</v>
          </cell>
          <cell r="H427" t="str">
            <v>3788-5</v>
          </cell>
          <cell r="I427" t="str">
            <v>12.796-5</v>
          </cell>
          <cell r="J427" t="str">
            <v>▬</v>
          </cell>
          <cell r="K427" t="str">
            <v>▬</v>
          </cell>
          <cell r="L427" t="str">
            <v>3788-5</v>
          </cell>
          <cell r="M427" t="str">
            <v>12797-3</v>
          </cell>
          <cell r="N427" t="str">
            <v>▬</v>
          </cell>
          <cell r="O427" t="str">
            <v>▬</v>
          </cell>
        </row>
        <row r="428">
          <cell r="A428" t="str">
            <v>030332</v>
          </cell>
          <cell r="B428" t="str">
            <v>DANÇAS BRASILEIRAS</v>
          </cell>
          <cell r="C428" t="str">
            <v>MOVIE  MAKERS PRODUÇÕES CINEMATOGRÁFICAS LTDA</v>
          </cell>
          <cell r="D428" t="str">
            <v>Retificação</v>
          </cell>
          <cell r="E428" t="str">
            <v>nº agência corrigido</v>
          </cell>
          <cell r="G428" t="str">
            <v>▬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</row>
        <row r="429">
          <cell r="A429" t="str">
            <v>030334</v>
          </cell>
          <cell r="B429" t="str">
            <v>O CAÇADOR DE IMAGENS</v>
          </cell>
          <cell r="C429" t="str">
            <v>CINQÜENTA FILMES LTDA</v>
          </cell>
          <cell r="D429" t="str">
            <v>Retificação</v>
          </cell>
          <cell r="E429" t="str">
            <v>Nome Proponente</v>
          </cell>
          <cell r="G429" t="str">
            <v>▬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▬</v>
          </cell>
          <cell r="N429" t="str">
            <v>▬</v>
          </cell>
          <cell r="O429" t="str">
            <v>▬</v>
          </cell>
        </row>
        <row r="430">
          <cell r="A430" t="str">
            <v>040024</v>
          </cell>
          <cell r="B430" t="str">
            <v xml:space="preserve">CIENTISTAS BRASILEIROS </v>
          </cell>
          <cell r="C430" t="str">
            <v>ANDALUZ  PRODUÇÕES CINEMATOGRÁFICAS LTDA</v>
          </cell>
          <cell r="D430" t="str">
            <v>ROUANET</v>
          </cell>
          <cell r="E430" t="str">
            <v>Aprovação</v>
          </cell>
          <cell r="G430" t="str">
            <v>▬</v>
          </cell>
          <cell r="H430" t="str">
            <v>▬</v>
          </cell>
          <cell r="I430" t="str">
            <v>▬</v>
          </cell>
          <cell r="J430" t="str">
            <v>▬</v>
          </cell>
          <cell r="K430" t="str">
            <v>▬</v>
          </cell>
          <cell r="L430" t="str">
            <v>1572-5</v>
          </cell>
          <cell r="M430" t="str">
            <v>10.495-7</v>
          </cell>
          <cell r="N430" t="str">
            <v>▬</v>
          </cell>
          <cell r="O430" t="str">
            <v>▬</v>
          </cell>
        </row>
        <row r="431">
          <cell r="A431" t="str">
            <v>023810</v>
          </cell>
          <cell r="B431" t="str">
            <v>FEDERAL</v>
          </cell>
          <cell r="C431" t="str">
            <v>BSB Cinema Produções Ltda.</v>
          </cell>
          <cell r="D431" t="str">
            <v>ART 1 ART 3/ROUANET</v>
          </cell>
          <cell r="E431" t="str">
            <v>Prorrogação 2004</v>
          </cell>
          <cell r="F431" t="str">
            <v>Prorrogação</v>
          </cell>
          <cell r="G431" t="str">
            <v>▬</v>
          </cell>
          <cell r="H431" t="str">
            <v>2872-x</v>
          </cell>
          <cell r="I431" t="str">
            <v>460.904-2</v>
          </cell>
          <cell r="J431" t="str">
            <v>▬</v>
          </cell>
          <cell r="K431" t="str">
            <v>▬</v>
          </cell>
          <cell r="L431" t="str">
            <v>2872-x</v>
          </cell>
          <cell r="M431" t="str">
            <v>460.905-0</v>
          </cell>
          <cell r="N431" t="str">
            <v>▬</v>
          </cell>
          <cell r="O431" t="str">
            <v>▬</v>
          </cell>
        </row>
        <row r="432">
          <cell r="A432" t="str">
            <v>030283</v>
          </cell>
          <cell r="B432" t="str">
            <v>ANTENA DA RAÇA: O POLÍTICO E O POÉTICO NA TELEVISÃO DE GLAUBER ROCHA</v>
          </cell>
          <cell r="C432" t="str">
            <v>PALOMA ROCHA PRODUÇÕES ARTÍSTICAS  LTDA</v>
          </cell>
          <cell r="D432" t="str">
            <v>ART 1</v>
          </cell>
          <cell r="E432" t="str">
            <v>Aprovação</v>
          </cell>
          <cell r="G432" t="str">
            <v>▬</v>
          </cell>
          <cell r="H432" t="str">
            <v>0287-9</v>
          </cell>
          <cell r="I432" t="str">
            <v>18.949-9</v>
          </cell>
          <cell r="J432" t="str">
            <v>▬</v>
          </cell>
          <cell r="K432" t="str">
            <v>▬</v>
          </cell>
          <cell r="L432" t="str">
            <v>▬</v>
          </cell>
          <cell r="M432" t="str">
            <v>▬</v>
          </cell>
          <cell r="N432" t="str">
            <v>▬</v>
          </cell>
          <cell r="O432" t="str">
            <v>▬</v>
          </cell>
        </row>
        <row r="433">
          <cell r="A433" t="str">
            <v>000359</v>
          </cell>
          <cell r="B433" t="str">
            <v>GATÃO DE MEIA IDADE</v>
          </cell>
          <cell r="C433" t="str">
            <v>YPEARTS AUDIOVISUAL LTDA</v>
          </cell>
          <cell r="D433" t="str">
            <v>ROUANET</v>
          </cell>
          <cell r="E433" t="str">
            <v>Prorrogação 2004</v>
          </cell>
          <cell r="F433" t="str">
            <v>Prorrogação</v>
          </cell>
          <cell r="G433" t="str">
            <v>▬</v>
          </cell>
          <cell r="H433" t="str">
            <v>0087-6</v>
          </cell>
          <cell r="I433" t="str">
            <v>11459-6</v>
          </cell>
          <cell r="J433" t="str">
            <v>▬</v>
          </cell>
          <cell r="K433" t="str">
            <v>▬</v>
          </cell>
          <cell r="L433" t="str">
            <v>0087-6</v>
          </cell>
          <cell r="M433" t="str">
            <v>18326-1</v>
          </cell>
          <cell r="N433" t="str">
            <v>▬</v>
          </cell>
          <cell r="O433" t="str">
            <v>▬</v>
          </cell>
        </row>
        <row r="434">
          <cell r="A434" t="str">
            <v>023824</v>
          </cell>
          <cell r="B434" t="str">
            <v>FALA  MENINO! CIDADANIA ANIMADA</v>
          </cell>
          <cell r="C434" t="str">
            <v>FALA MENINO EDITORA  PRODUÇÕES  E EMPREENDIMENTOS EDUCACIONAIS  E ARTÍSTICOS LTDA</v>
          </cell>
          <cell r="D434" t="str">
            <v>ROUANET</v>
          </cell>
          <cell r="E434" t="str">
            <v>Prorrogação 2004</v>
          </cell>
          <cell r="F434" t="str">
            <v>Prorrogação</v>
          </cell>
          <cell r="G434" t="str">
            <v>▬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 xml:space="preserve">    Não possui</v>
          </cell>
          <cell r="M434" t="str">
            <v>Não possui</v>
          </cell>
          <cell r="N434" t="str">
            <v>▬</v>
          </cell>
          <cell r="O434" t="str">
            <v>▬</v>
          </cell>
        </row>
        <row r="435">
          <cell r="A435" t="str">
            <v>030281</v>
          </cell>
          <cell r="B435" t="str">
            <v>COTIDIANO, A SÉRIE</v>
          </cell>
          <cell r="C435" t="str">
            <v>FILMES DA LATA PRODUÇÕES ARTÍSTICAS LTDA</v>
          </cell>
          <cell r="D435" t="str">
            <v>ROUANET</v>
          </cell>
          <cell r="E435" t="str">
            <v>Prorrogação 2004</v>
          </cell>
          <cell r="F435" t="str">
            <v>Prorrogação</v>
          </cell>
          <cell r="G435" t="str">
            <v>▬</v>
          </cell>
          <cell r="H435" t="str">
            <v>▬</v>
          </cell>
          <cell r="I435" t="str">
            <v>▬</v>
          </cell>
          <cell r="J435" t="str">
            <v>▬</v>
          </cell>
          <cell r="K435" t="str">
            <v>▬</v>
          </cell>
          <cell r="L435" t="str">
            <v>3100-3</v>
          </cell>
          <cell r="M435" t="str">
            <v>5.055-5</v>
          </cell>
          <cell r="N435" t="str">
            <v>▬</v>
          </cell>
          <cell r="O435" t="str">
            <v>▬</v>
          </cell>
        </row>
        <row r="436">
          <cell r="A436" t="str">
            <v>024034</v>
          </cell>
          <cell r="B436" t="str">
            <v xml:space="preserve">UM ANO E 90 MINUTOS EM BRASÍLIA </v>
          </cell>
          <cell r="C436" t="str">
            <v>RICARDO CAMARGO DE SOUZA DIAS PRODUÇÕES LTDA</v>
          </cell>
          <cell r="D436" t="str">
            <v>ART 1</v>
          </cell>
          <cell r="E436" t="str">
            <v>Prorrogação 2004</v>
          </cell>
          <cell r="F436" t="str">
            <v>Prorrogação</v>
          </cell>
          <cell r="G436" t="str">
            <v>▬</v>
          </cell>
          <cell r="H436" t="str">
            <v>4033-9</v>
          </cell>
          <cell r="I436" t="str">
            <v>6249-9</v>
          </cell>
          <cell r="J436" t="str">
            <v>▬</v>
          </cell>
          <cell r="K436" t="str">
            <v>▬</v>
          </cell>
          <cell r="L436" t="str">
            <v>Não possui</v>
          </cell>
          <cell r="M436" t="str">
            <v>Não possui</v>
          </cell>
          <cell r="N436" t="str">
            <v>▬</v>
          </cell>
          <cell r="O436" t="str">
            <v>▬</v>
          </cell>
        </row>
        <row r="437">
          <cell r="A437" t="str">
            <v>030216</v>
          </cell>
          <cell r="B437" t="str">
            <v>BRASÍLIA 18 POR CENTO</v>
          </cell>
          <cell r="C437" t="str">
            <v>REGINA FILMES LTDA</v>
          </cell>
          <cell r="D437" t="str">
            <v>ART 1/ROUANET</v>
          </cell>
          <cell r="E437" t="str">
            <v>Prorrogação 2004</v>
          </cell>
          <cell r="F437" t="str">
            <v>Prorrogação</v>
          </cell>
          <cell r="G437" t="str">
            <v>▬</v>
          </cell>
          <cell r="H437" t="str">
            <v>0392-1</v>
          </cell>
          <cell r="I437" t="str">
            <v>22.931-8</v>
          </cell>
          <cell r="J437" t="str">
            <v>▬</v>
          </cell>
          <cell r="K437" t="str">
            <v>▬</v>
          </cell>
          <cell r="L437" t="str">
            <v>0392-1</v>
          </cell>
          <cell r="M437" t="str">
            <v>22.933-4</v>
          </cell>
          <cell r="N437" t="str">
            <v>▬</v>
          </cell>
          <cell r="O437" t="str">
            <v>▬</v>
          </cell>
        </row>
        <row r="438">
          <cell r="A438" t="str">
            <v>030237</v>
          </cell>
          <cell r="B438" t="str">
            <v>ANJO DA GUARDA</v>
          </cell>
          <cell r="C438" t="str">
            <v>LIMITE PRODUÇÕES LTDA</v>
          </cell>
          <cell r="D438" t="str">
            <v>ART 1/ROUANET</v>
          </cell>
          <cell r="E438" t="str">
            <v>Prorrogação 2004</v>
          </cell>
          <cell r="F438" t="str">
            <v>Prorrogação</v>
          </cell>
          <cell r="G438" t="str">
            <v>▬</v>
          </cell>
          <cell r="H438" t="str">
            <v xml:space="preserve"> 3.100-3</v>
          </cell>
          <cell r="I438" t="str">
            <v>5065-2</v>
          </cell>
          <cell r="J438" t="str">
            <v>▬</v>
          </cell>
          <cell r="K438" t="str">
            <v>▬</v>
          </cell>
          <cell r="L438" t="str">
            <v>3.100-3</v>
          </cell>
          <cell r="M438" t="str">
            <v>5.058-x</v>
          </cell>
          <cell r="N438" t="str">
            <v>▬</v>
          </cell>
          <cell r="O438" t="str">
            <v>▬</v>
          </cell>
        </row>
        <row r="439">
          <cell r="A439" t="str">
            <v>023810</v>
          </cell>
          <cell r="B439" t="str">
            <v>FEDERAL</v>
          </cell>
          <cell r="C439" t="str">
            <v>BSB Cinema Produções Ltda.</v>
          </cell>
          <cell r="E439" t="str">
            <v>Retificação</v>
          </cell>
          <cell r="G439" t="str">
            <v>▬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▬</v>
          </cell>
          <cell r="N439" t="str">
            <v>▬</v>
          </cell>
          <cell r="O439" t="str">
            <v>▬</v>
          </cell>
        </row>
        <row r="440">
          <cell r="A440" t="str">
            <v>030206</v>
          </cell>
          <cell r="B440" t="str">
            <v>JUSTIÇA</v>
          </cell>
          <cell r="C440" t="str">
            <v>LIMITE PRODUÇÕES LTDA</v>
          </cell>
          <cell r="D440" t="str">
            <v>ROUANET</v>
          </cell>
          <cell r="E440" t="str">
            <v>Prorrogação 2004</v>
          </cell>
          <cell r="F440" t="str">
            <v>Prorrogação</v>
          </cell>
          <cell r="G440" t="str">
            <v>▬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3100-3</v>
          </cell>
          <cell r="M440" t="str">
            <v>5103-9</v>
          </cell>
          <cell r="N440" t="str">
            <v>▬</v>
          </cell>
          <cell r="O440" t="str">
            <v>▬</v>
          </cell>
        </row>
        <row r="441">
          <cell r="A441" t="str">
            <v>030207</v>
          </cell>
          <cell r="B441" t="str">
            <v>COTIDIANO</v>
          </cell>
          <cell r="C441" t="str">
            <v>FILMES  DA LATA PRODUÇÕES LTDA</v>
          </cell>
          <cell r="D441" t="str">
            <v>ROUANET</v>
          </cell>
          <cell r="E441" t="str">
            <v>Prorrogação 2004</v>
          </cell>
          <cell r="F441" t="str">
            <v>Prorrogação</v>
          </cell>
          <cell r="G441" t="str">
            <v>▬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3.100-3</v>
          </cell>
          <cell r="M441" t="str">
            <v>5.055-5</v>
          </cell>
          <cell r="N441" t="str">
            <v>▬</v>
          </cell>
          <cell r="O441" t="str">
            <v>▬</v>
          </cell>
        </row>
        <row r="442">
          <cell r="A442" t="str">
            <v>020005</v>
          </cell>
          <cell r="B442" t="str">
            <v>BRASIL SELVAGEM, OS ÚLTIMOS REFÚGIOS NATURAIS</v>
          </cell>
          <cell r="C442" t="str">
            <v>RESETUR REPRESENTAÇÕES E SERVIÇOS TURÍSTICOS LTDA</v>
          </cell>
          <cell r="D442" t="str">
            <v>ROUANET</v>
          </cell>
          <cell r="E442" t="str">
            <v>Prorrogação 2004</v>
          </cell>
          <cell r="F442" t="str">
            <v>Prorrogação</v>
          </cell>
          <cell r="G442" t="str">
            <v>▬</v>
          </cell>
          <cell r="H442" t="str">
            <v>▬</v>
          </cell>
          <cell r="I442" t="str">
            <v>▬</v>
          </cell>
          <cell r="J442" t="str">
            <v>▬</v>
          </cell>
          <cell r="K442" t="str">
            <v>▬</v>
          </cell>
          <cell r="L442" t="str">
            <v>1489-3</v>
          </cell>
          <cell r="M442" t="str">
            <v>0.015670-1</v>
          </cell>
          <cell r="N442" t="str">
            <v>▬</v>
          </cell>
          <cell r="O442" t="str">
            <v>▬</v>
          </cell>
        </row>
        <row r="443">
          <cell r="A443" t="str">
            <v>030142</v>
          </cell>
          <cell r="B443" t="str">
            <v>ÁGUAS DO BRASIL</v>
          </cell>
          <cell r="C443" t="str">
            <v>FILMES DO EQUADOR LTDA.</v>
          </cell>
          <cell r="D443" t="str">
            <v>ART 1 /ROUANET</v>
          </cell>
          <cell r="E443" t="str">
            <v>Prorrogação 2004</v>
          </cell>
          <cell r="F443" t="str">
            <v>Prorrogação</v>
          </cell>
          <cell r="G443" t="str">
            <v>▬</v>
          </cell>
          <cell r="H443" t="str">
            <v>1251-3</v>
          </cell>
          <cell r="I443" t="str">
            <v>18.051-3</v>
          </cell>
          <cell r="J443" t="str">
            <v>▬</v>
          </cell>
          <cell r="K443" t="str">
            <v>▬</v>
          </cell>
          <cell r="L443" t="str">
            <v>1251-3</v>
          </cell>
          <cell r="M443" t="str">
            <v>18.052-1</v>
          </cell>
          <cell r="N443" t="str">
            <v>▬</v>
          </cell>
          <cell r="O443" t="str">
            <v>▬</v>
          </cell>
        </row>
        <row r="444">
          <cell r="A444" t="str">
            <v>013625</v>
          </cell>
          <cell r="B444" t="str">
            <v>ELE ME BEBEU</v>
          </cell>
          <cell r="C444" t="str">
            <v>DEZENOVE SOM E IMAGEM PRODUÇÕES LTDA</v>
          </cell>
          <cell r="D444" t="str">
            <v>ART 1 /ART 3 /ROUANET</v>
          </cell>
          <cell r="E444" t="str">
            <v>Remanejamento</v>
          </cell>
          <cell r="G444" t="str">
            <v>▬</v>
          </cell>
          <cell r="H444" t="str">
            <v>0712-9</v>
          </cell>
          <cell r="I444" t="str">
            <v>805207-7</v>
          </cell>
          <cell r="J444" t="str">
            <v>3221</v>
          </cell>
          <cell r="K444" t="str">
            <v>5282-5</v>
          </cell>
          <cell r="L444" t="str">
            <v>3043-0</v>
          </cell>
          <cell r="M444" t="str">
            <v>8210-4</v>
          </cell>
          <cell r="N444" t="str">
            <v>▬</v>
          </cell>
          <cell r="O444" t="str">
            <v>▬</v>
          </cell>
        </row>
        <row r="445">
          <cell r="A445" t="str">
            <v>023810</v>
          </cell>
          <cell r="B445" t="str">
            <v>FEDERAL</v>
          </cell>
          <cell r="C445" t="str">
            <v>BSB Cinema Produções Ltda.</v>
          </cell>
          <cell r="D445" t="str">
            <v>ART 1/ ART 3/ROUANET</v>
          </cell>
          <cell r="E445" t="str">
            <v>Remanejamento</v>
          </cell>
          <cell r="G445" t="str">
            <v>▬</v>
          </cell>
          <cell r="H445" t="str">
            <v>2872-x</v>
          </cell>
          <cell r="I445" t="str">
            <v>460.903-4</v>
          </cell>
          <cell r="J445" t="str">
            <v>2872-x</v>
          </cell>
          <cell r="K445" t="str">
            <v>460.904-2</v>
          </cell>
          <cell r="L445" t="str">
            <v>2872-x</v>
          </cell>
          <cell r="M445" t="str">
            <v>460.905-0</v>
          </cell>
          <cell r="N445" t="str">
            <v>▬</v>
          </cell>
          <cell r="O445" t="str">
            <v>▬</v>
          </cell>
        </row>
        <row r="446">
          <cell r="A446" t="str">
            <v>030290</v>
          </cell>
          <cell r="B446" t="str">
            <v>O GENERAL E O NEGRINHO</v>
          </cell>
          <cell r="C446" t="str">
            <v>SEVERO RUAS FILMES LTDA.</v>
          </cell>
          <cell r="D446" t="str">
            <v>ROUANET</v>
          </cell>
          <cell r="E446" t="str">
            <v>Aprovação</v>
          </cell>
          <cell r="G446" t="str">
            <v>▬</v>
          </cell>
          <cell r="H446" t="str">
            <v>▬</v>
          </cell>
          <cell r="I446" t="str">
            <v>▬</v>
          </cell>
          <cell r="J446" t="str">
            <v>▬</v>
          </cell>
          <cell r="K446" t="str">
            <v>▬</v>
          </cell>
          <cell r="L446" t="str">
            <v>2796-0</v>
          </cell>
          <cell r="M446" t="str">
            <v>13.074-5</v>
          </cell>
          <cell r="N446" t="str">
            <v>▬</v>
          </cell>
          <cell r="O446" t="str">
            <v>▬</v>
          </cell>
        </row>
        <row r="447">
          <cell r="A447" t="str">
            <v>000349</v>
          </cell>
          <cell r="B447" t="str">
            <v>VIVA VOZ</v>
          </cell>
          <cell r="C447" t="str">
            <v>O2 PRODUÇÕES ARTÍSTICAS E CINEMATOGRÁFICAS LTDA</v>
          </cell>
          <cell r="D447" t="str">
            <v>ART 1/ ROUANET</v>
          </cell>
          <cell r="E447" t="str">
            <v>Prorro / Remane</v>
          </cell>
          <cell r="F447" t="str">
            <v>Prorrogação</v>
          </cell>
          <cell r="G447" t="str">
            <v>▬</v>
          </cell>
          <cell r="H447" t="str">
            <v>0385-9</v>
          </cell>
          <cell r="I447" t="str">
            <v>401877-x</v>
          </cell>
          <cell r="J447" t="str">
            <v>0385-9</v>
          </cell>
          <cell r="K447" t="str">
            <v>402.450-8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</row>
        <row r="448">
          <cell r="A448" t="str">
            <v>993471</v>
          </cell>
          <cell r="B448" t="str">
            <v>A PESSOA É PARA O QUE NASCE - A VIDA É DURA</v>
          </cell>
          <cell r="C448" t="str">
            <v>TV ZERO PRODUÇÕES AUDIOVISUAIS LTDA</v>
          </cell>
          <cell r="D448" t="str">
            <v>ART 1</v>
          </cell>
          <cell r="E448" t="str">
            <v>Retificação</v>
          </cell>
          <cell r="G448" t="str">
            <v>▬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▬</v>
          </cell>
          <cell r="N448" t="str">
            <v>▬</v>
          </cell>
          <cell r="O448" t="str">
            <v>▬</v>
          </cell>
        </row>
        <row r="449">
          <cell r="A449" t="str">
            <v>040024</v>
          </cell>
          <cell r="B449" t="str">
            <v xml:space="preserve">CIENTISTAS BRASILEIROS </v>
          </cell>
          <cell r="C449" t="str">
            <v>ANDALUZ  PRODUÇÕES CINEMATOGRÁFICAS LTDA</v>
          </cell>
          <cell r="D449" t="str">
            <v>ROUANET</v>
          </cell>
          <cell r="E449" t="str">
            <v>Retificação</v>
          </cell>
          <cell r="G449" t="str">
            <v>▬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1572-5</v>
          </cell>
          <cell r="M449" t="str">
            <v>10.495-7</v>
          </cell>
          <cell r="N449" t="str">
            <v>▬</v>
          </cell>
          <cell r="O449" t="str">
            <v>▬</v>
          </cell>
        </row>
        <row r="450">
          <cell r="A450" t="str">
            <v>984920</v>
          </cell>
          <cell r="B450" t="str">
            <v>ESCOLA DARCY RIBEIRO</v>
          </cell>
          <cell r="C450" t="str">
            <v>INSTITUTO BRASILEIRO DE AUDIOVISUAL</v>
          </cell>
          <cell r="D450" t="str">
            <v>ROUANET</v>
          </cell>
          <cell r="E450" t="str">
            <v>Prorrogação  2004</v>
          </cell>
          <cell r="F450" t="str">
            <v>Prorrogação</v>
          </cell>
          <cell r="G450" t="str">
            <v>▬</v>
          </cell>
          <cell r="H450" t="str">
            <v>▬</v>
          </cell>
          <cell r="I450" t="str">
            <v>▬</v>
          </cell>
          <cell r="J450" t="str">
            <v>▬</v>
          </cell>
          <cell r="K450" t="str">
            <v>▬</v>
          </cell>
          <cell r="L450" t="str">
            <v>2865-7</v>
          </cell>
          <cell r="M450" t="str">
            <v>408.579-5</v>
          </cell>
          <cell r="N450" t="str">
            <v>▬</v>
          </cell>
          <cell r="O450" t="str">
            <v>▬</v>
          </cell>
        </row>
        <row r="451">
          <cell r="A451" t="str">
            <v>984094</v>
          </cell>
          <cell r="B451" t="str">
            <v>RESTAURAÇÃO DO ACERVO DE FILMES DE NELSON PEREIRA DOS SANTOS</v>
          </cell>
          <cell r="C451" t="str">
            <v>REGINA FILMES LTDA</v>
          </cell>
          <cell r="D451" t="str">
            <v>ART 1 / ROUANET</v>
          </cell>
          <cell r="E451" t="str">
            <v>Prorrogação 2004</v>
          </cell>
          <cell r="F451" t="str">
            <v>Prorrogação</v>
          </cell>
          <cell r="G451" t="str">
            <v>▬</v>
          </cell>
          <cell r="H451" t="str">
            <v>1769-8</v>
          </cell>
          <cell r="I451" t="str">
            <v>6538-x</v>
          </cell>
          <cell r="J451" t="str">
            <v>▬</v>
          </cell>
          <cell r="K451" t="str">
            <v>▬</v>
          </cell>
          <cell r="L451" t="str">
            <v>Não Possui</v>
          </cell>
          <cell r="M451" t="str">
            <v>Não possui</v>
          </cell>
          <cell r="N451" t="str">
            <v>▬</v>
          </cell>
          <cell r="O451" t="str">
            <v>▬</v>
          </cell>
        </row>
        <row r="452">
          <cell r="A452" t="str">
            <v>983506</v>
          </cell>
          <cell r="B452" t="str">
            <v>O Príncipe</v>
          </cell>
          <cell r="C452" t="str">
            <v>SP Filmes de São Paulo Ltda.</v>
          </cell>
          <cell r="D452" t="str">
            <v>ART 1/ ROUANET</v>
          </cell>
          <cell r="E452" t="str">
            <v>Prorrogação 2004</v>
          </cell>
          <cell r="F452" t="str">
            <v>Prorrogação</v>
          </cell>
          <cell r="G452" t="str">
            <v>▬</v>
          </cell>
          <cell r="H452" t="str">
            <v>2962-9</v>
          </cell>
          <cell r="I452" t="str">
            <v>690.836-5</v>
          </cell>
          <cell r="J452" t="str">
            <v>▬</v>
          </cell>
          <cell r="K452" t="str">
            <v>▬</v>
          </cell>
          <cell r="L452" t="str">
            <v>2962-9</v>
          </cell>
          <cell r="M452" t="str">
            <v>691134-x</v>
          </cell>
          <cell r="N452" t="str">
            <v>▬</v>
          </cell>
          <cell r="O452" t="str">
            <v>▬</v>
          </cell>
        </row>
        <row r="453">
          <cell r="A453" t="str">
            <v>023966</v>
          </cell>
          <cell r="B453" t="str">
            <v>AS AVENTURAS DE DAYA</v>
          </cell>
          <cell r="C453" t="str">
            <v>ALLY-WII ARTES LTDA</v>
          </cell>
          <cell r="D453" t="str">
            <v>ART 1 / ROUANET</v>
          </cell>
          <cell r="E453" t="str">
            <v>Prorro / Redimen</v>
          </cell>
          <cell r="F453" t="str">
            <v>Prorrogação</v>
          </cell>
          <cell r="G453" t="str">
            <v>▬</v>
          </cell>
          <cell r="H453" t="str">
            <v>0525-8</v>
          </cell>
          <cell r="I453" t="str">
            <v>16.347-3</v>
          </cell>
          <cell r="J453" t="str">
            <v>▬</v>
          </cell>
          <cell r="K453" t="str">
            <v>▬</v>
          </cell>
          <cell r="L453" t="str">
            <v>0525-8</v>
          </cell>
          <cell r="M453" t="str">
            <v>16.354-6</v>
          </cell>
          <cell r="N453" t="str">
            <v>▬</v>
          </cell>
          <cell r="O453" t="str">
            <v>▬</v>
          </cell>
        </row>
        <row r="454">
          <cell r="A454" t="str">
            <v>023870</v>
          </cell>
          <cell r="B454" t="str">
            <v>LÍNGUA - DISTRIBUIÇÃO</v>
          </cell>
          <cell r="C454" t="str">
            <v>TV ZERO PRODUÇÕES AUDIOVISUAIS LTDA</v>
          </cell>
          <cell r="D454" t="str">
            <v>ART 1</v>
          </cell>
          <cell r="E454" t="str">
            <v>Prorro / Redimen</v>
          </cell>
          <cell r="F454" t="str">
            <v>Prorrogação</v>
          </cell>
          <cell r="G454" t="str">
            <v>▬</v>
          </cell>
          <cell r="H454" t="str">
            <v>0287-9</v>
          </cell>
          <cell r="I454" t="str">
            <v>18.042-4</v>
          </cell>
          <cell r="J454" t="str">
            <v>▬</v>
          </cell>
          <cell r="K454" t="str">
            <v>▬</v>
          </cell>
          <cell r="L454" t="str">
            <v>▬</v>
          </cell>
          <cell r="M454" t="str">
            <v>▬</v>
          </cell>
          <cell r="N454" t="str">
            <v>▬</v>
          </cell>
          <cell r="O454" t="str">
            <v>▬</v>
          </cell>
        </row>
        <row r="455">
          <cell r="A455" t="str">
            <v>993662</v>
          </cell>
          <cell r="B455" t="str">
            <v>EXTREMO SUL</v>
          </cell>
          <cell r="C455" t="str">
            <v>M. SCHMIEDT PRODUÇÕES LTDA</v>
          </cell>
          <cell r="D455" t="str">
            <v>ART 1 / ART 3</v>
          </cell>
          <cell r="E455" t="str">
            <v>Prorrogação 2004</v>
          </cell>
          <cell r="F455" t="str">
            <v>Prorrogação</v>
          </cell>
          <cell r="G455" t="str">
            <v>▬</v>
          </cell>
          <cell r="N455" t="str">
            <v>▬</v>
          </cell>
          <cell r="O455" t="str">
            <v>▬</v>
          </cell>
        </row>
        <row r="456">
          <cell r="A456" t="str">
            <v>000361</v>
          </cell>
          <cell r="B456" t="str">
            <v>ONDE ANDA VOCÊ</v>
          </cell>
          <cell r="C456" t="str">
            <v>MORENA FILMES LTDA</v>
          </cell>
          <cell r="D456" t="str">
            <v xml:space="preserve">ART 1/ART 3/ ROUANET </v>
          </cell>
          <cell r="E456" t="str">
            <v>Prorrogação 2004</v>
          </cell>
          <cell r="F456" t="str">
            <v>Prorrogação</v>
          </cell>
          <cell r="G456" t="str">
            <v>▬</v>
          </cell>
          <cell r="H456" t="str">
            <v xml:space="preserve">3441-X </v>
          </cell>
          <cell r="I456" t="str">
            <v>121505-1</v>
          </cell>
          <cell r="J456" t="str">
            <v>3441-x</v>
          </cell>
          <cell r="K456" t="str">
            <v>9.124-3</v>
          </cell>
          <cell r="L456" t="str">
            <v>3441-x</v>
          </cell>
          <cell r="M456" t="str">
            <v>121506-x</v>
          </cell>
          <cell r="N456" t="str">
            <v>▬</v>
          </cell>
          <cell r="O456" t="str">
            <v>▬</v>
          </cell>
        </row>
        <row r="457">
          <cell r="A457" t="str">
            <v>030334</v>
          </cell>
          <cell r="B457" t="str">
            <v>O CAÇADOR DE IMAGENS</v>
          </cell>
          <cell r="C457" t="str">
            <v>CINQÜENTA FILMES LTDA</v>
          </cell>
          <cell r="D457" t="str">
            <v xml:space="preserve">ART 1/ART 3/ ROUANET </v>
          </cell>
          <cell r="E457" t="str">
            <v>Ratificação  CVM</v>
          </cell>
          <cell r="G457" t="str">
            <v>▬</v>
          </cell>
          <cell r="H457">
            <v>3441</v>
          </cell>
          <cell r="I457" t="str">
            <v>9908-5</v>
          </cell>
          <cell r="J457" t="str">
            <v>3441</v>
          </cell>
          <cell r="K457" t="str">
            <v>9981-3</v>
          </cell>
          <cell r="L457">
            <v>3441</v>
          </cell>
          <cell r="M457" t="str">
            <v>9982-1</v>
          </cell>
          <cell r="N457" t="str">
            <v>▬</v>
          </cell>
          <cell r="O457" t="str">
            <v>▬</v>
          </cell>
        </row>
        <row r="458">
          <cell r="A458" t="str">
            <v>040014</v>
          </cell>
          <cell r="B458" t="str">
            <v>A ALMA GUARANI</v>
          </cell>
          <cell r="C458" t="str">
            <v>FUNDAÇÃO  ESTADUALJORNALISTA LUIZ CHAGAS DE RÁDIO E TELEVISÃO EDUCATIVA DE MATO GROSSO DO SUL</v>
          </cell>
          <cell r="D458" t="str">
            <v>ROUANET</v>
          </cell>
          <cell r="E458" t="str">
            <v>Aprovação</v>
          </cell>
          <cell r="G458" t="str">
            <v>▬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2576-3</v>
          </cell>
          <cell r="M458" t="str">
            <v>117.511-4</v>
          </cell>
          <cell r="N458" t="str">
            <v>▬</v>
          </cell>
          <cell r="O458" t="str">
            <v>▬</v>
          </cell>
        </row>
        <row r="459">
          <cell r="A459" t="str">
            <v>023646</v>
          </cell>
          <cell r="B459" t="str">
            <v>VÔO CEGO RUMO AO SUL</v>
          </cell>
          <cell r="C459" t="str">
            <v>LUZ XXI CINE VIDEO LTDA.</v>
          </cell>
          <cell r="D459" t="str">
            <v>ROUANET</v>
          </cell>
          <cell r="E459" t="str">
            <v>Prorrogação 2004</v>
          </cell>
          <cell r="F459" t="str">
            <v>Prorrogação</v>
          </cell>
          <cell r="G459" t="str">
            <v>▬</v>
          </cell>
          <cell r="H459" t="str">
            <v>▬</v>
          </cell>
          <cell r="I459" t="str">
            <v>▬</v>
          </cell>
          <cell r="J459" t="str">
            <v>▬</v>
          </cell>
          <cell r="K459" t="str">
            <v>▬</v>
          </cell>
          <cell r="L459" t="str">
            <v>Não possui</v>
          </cell>
          <cell r="M459" t="str">
            <v>Não possui</v>
          </cell>
          <cell r="N459" t="str">
            <v>▬</v>
          </cell>
          <cell r="O459" t="str">
            <v>▬</v>
          </cell>
        </row>
        <row r="460">
          <cell r="A460" t="str">
            <v>951138</v>
          </cell>
          <cell r="B460" t="str">
            <v>CHATÔ - O REI DO BRASIL</v>
          </cell>
          <cell r="C460" t="str">
            <v>GUILHERME FONTES FILMES LTDA. ME</v>
          </cell>
          <cell r="D460" t="str">
            <v>ROUANET</v>
          </cell>
          <cell r="E460" t="str">
            <v>Prorrogação 2004</v>
          </cell>
          <cell r="F460" t="str">
            <v>Prorrogação</v>
          </cell>
          <cell r="G460" t="str">
            <v>▬</v>
          </cell>
          <cell r="N460" t="str">
            <v>▬</v>
          </cell>
          <cell r="O460" t="str">
            <v>▬</v>
          </cell>
        </row>
        <row r="461">
          <cell r="A461" t="str">
            <v>993662</v>
          </cell>
          <cell r="B461" t="str">
            <v>EXTREMO SUL</v>
          </cell>
          <cell r="C461" t="str">
            <v>M. SCHMIEDT PRODUÇÕES LTDA</v>
          </cell>
          <cell r="D461" t="str">
            <v>ART 1/ ART 3</v>
          </cell>
          <cell r="E461" t="str">
            <v>Prorrogação 2004</v>
          </cell>
          <cell r="F461" t="str">
            <v>Prorrogação</v>
          </cell>
          <cell r="G461" t="str">
            <v>▬</v>
          </cell>
          <cell r="N461" t="str">
            <v>▬</v>
          </cell>
          <cell r="O461" t="str">
            <v>▬</v>
          </cell>
        </row>
        <row r="462">
          <cell r="A462" t="str">
            <v>030134</v>
          </cell>
          <cell r="B462" t="str">
            <v>BOSSA NOVA FOREVER -SÉRIE</v>
          </cell>
          <cell r="C462" t="str">
            <v>BOSSA PRODUÇÕES LTDA</v>
          </cell>
          <cell r="D462" t="str">
            <v>ROUANET</v>
          </cell>
          <cell r="E462" t="str">
            <v>Prorrogação 2004</v>
          </cell>
          <cell r="F462" t="str">
            <v>Prorrogação</v>
          </cell>
          <cell r="G462" t="str">
            <v>▬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0287-9</v>
          </cell>
          <cell r="M462" t="str">
            <v>18.076-9</v>
          </cell>
          <cell r="N462" t="str">
            <v>▬</v>
          </cell>
          <cell r="O462" t="str">
            <v>▬</v>
          </cell>
        </row>
        <row r="463">
          <cell r="A463" t="str">
            <v>030271</v>
          </cell>
          <cell r="B463" t="str">
            <v xml:space="preserve">MESTRE DO FUTEBOL </v>
          </cell>
          <cell r="C463" t="str">
            <v>CORISCO FILMES LTDA</v>
          </cell>
          <cell r="D463" t="str">
            <v>ROUANET</v>
          </cell>
          <cell r="E463" t="str">
            <v>Prorrogação 2004</v>
          </cell>
          <cell r="F463" t="str">
            <v>Prorrogação</v>
          </cell>
          <cell r="G463" t="str">
            <v>▬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1842-2</v>
          </cell>
          <cell r="M463" t="str">
            <v>14.202-6</v>
          </cell>
          <cell r="N463" t="str">
            <v>▬</v>
          </cell>
          <cell r="O463" t="str">
            <v>▬</v>
          </cell>
        </row>
        <row r="464">
          <cell r="A464" t="str">
            <v>030270</v>
          </cell>
          <cell r="B464" t="str">
            <v>ESSE NOSSO OLHAR</v>
          </cell>
          <cell r="C464" t="str">
            <v>CORISCO FILMES LTDA</v>
          </cell>
          <cell r="D464" t="str">
            <v>ROUANET</v>
          </cell>
          <cell r="E464" t="str">
            <v>Prorrogação 2004</v>
          </cell>
          <cell r="F464" t="str">
            <v>Prorrogação</v>
          </cell>
          <cell r="G464" t="str">
            <v>▬</v>
          </cell>
          <cell r="H464" t="str">
            <v>▬</v>
          </cell>
          <cell r="I464" t="str">
            <v>▬</v>
          </cell>
          <cell r="J464" t="str">
            <v>▬</v>
          </cell>
          <cell r="K464" t="str">
            <v>▬</v>
          </cell>
          <cell r="L464" t="str">
            <v>1842-2</v>
          </cell>
          <cell r="M464" t="str">
            <v>14209-3</v>
          </cell>
          <cell r="N464" t="str">
            <v>▬</v>
          </cell>
          <cell r="O464" t="str">
            <v>▬</v>
          </cell>
        </row>
        <row r="465">
          <cell r="A465" t="str">
            <v>024277</v>
          </cell>
          <cell r="B465" t="str">
            <v>MÁTRIA</v>
          </cell>
          <cell r="C465" t="str">
            <v>BOSSA PRODUÇÕES LTDA</v>
          </cell>
          <cell r="D465" t="str">
            <v>ART 1/ROUANET</v>
          </cell>
          <cell r="E465" t="str">
            <v>Prorrogação 2004</v>
          </cell>
          <cell r="F465" t="str">
            <v>Prorrogação</v>
          </cell>
          <cell r="G465" t="str">
            <v>▬</v>
          </cell>
          <cell r="H465" t="str">
            <v>0287-9</v>
          </cell>
          <cell r="I465" t="str">
            <v>16.449-6</v>
          </cell>
          <cell r="J465" t="str">
            <v>▬</v>
          </cell>
          <cell r="K465" t="str">
            <v>▬</v>
          </cell>
          <cell r="L465" t="str">
            <v>0287-9</v>
          </cell>
          <cell r="M465" t="str">
            <v>16.450-x</v>
          </cell>
          <cell r="N465" t="str">
            <v>▬</v>
          </cell>
          <cell r="O465" t="str">
            <v>▬</v>
          </cell>
        </row>
        <row r="466">
          <cell r="A466" t="str">
            <v>030260</v>
          </cell>
          <cell r="B466" t="str">
            <v>QUIXOTE NA TREVAS</v>
          </cell>
          <cell r="C466" t="str">
            <v>BOSSA PRODUÇÕES LTDA</v>
          </cell>
          <cell r="D466" t="str">
            <v>ART 1/ROUANET</v>
          </cell>
          <cell r="E466" t="str">
            <v>Prorrogação 2004</v>
          </cell>
          <cell r="F466" t="str">
            <v>Prorrogação</v>
          </cell>
          <cell r="G466" t="str">
            <v>▬</v>
          </cell>
          <cell r="H466" t="str">
            <v>0287-9</v>
          </cell>
          <cell r="I466" t="str">
            <v>18.511-6</v>
          </cell>
          <cell r="J466" t="str">
            <v>▬</v>
          </cell>
          <cell r="K466" t="str">
            <v>▬</v>
          </cell>
          <cell r="L466" t="str">
            <v>0287-9</v>
          </cell>
          <cell r="M466" t="str">
            <v>18.512-4</v>
          </cell>
          <cell r="N466" t="str">
            <v>▬</v>
          </cell>
          <cell r="O466" t="str">
            <v>▬</v>
          </cell>
        </row>
        <row r="467">
          <cell r="A467" t="str">
            <v>030114</v>
          </cell>
          <cell r="B467" t="str">
            <v>PELADA O BRASIL EM CAMPO</v>
          </cell>
          <cell r="C467" t="str">
            <v>DUETO FILME E PARTICIPAÇÕES</v>
          </cell>
          <cell r="D467" t="str">
            <v>ART 1/ROUANET</v>
          </cell>
          <cell r="E467" t="str">
            <v>Prorrogação 2004</v>
          </cell>
          <cell r="F467" t="str">
            <v>Prorrogação</v>
          </cell>
          <cell r="G467" t="str">
            <v>▬</v>
          </cell>
          <cell r="H467" t="str">
            <v>2865-7</v>
          </cell>
          <cell r="I467" t="str">
            <v>409.005-5</v>
          </cell>
          <cell r="J467" t="str">
            <v>▬</v>
          </cell>
          <cell r="K467" t="str">
            <v>▬</v>
          </cell>
          <cell r="L467" t="str">
            <v>2865-7</v>
          </cell>
          <cell r="M467" t="str">
            <v>409.006-3</v>
          </cell>
          <cell r="N467" t="str">
            <v>▬</v>
          </cell>
          <cell r="O467" t="str">
            <v>▬</v>
          </cell>
        </row>
        <row r="468">
          <cell r="A468" t="str">
            <v>030031</v>
          </cell>
          <cell r="B468" t="str">
            <v>SOMBRA E DESEJO</v>
          </cell>
          <cell r="C468" t="str">
            <v>PARPADEO CINEMA E VIDEO LTDA</v>
          </cell>
          <cell r="D468" t="str">
            <v>ART 1/ROUANET</v>
          </cell>
          <cell r="E468" t="str">
            <v>Prorrogação 2004</v>
          </cell>
          <cell r="F468" t="str">
            <v>Prorrogação</v>
          </cell>
          <cell r="G468" t="str">
            <v>▬</v>
          </cell>
          <cell r="H468" t="str">
            <v>1614-4</v>
          </cell>
          <cell r="I468" t="str">
            <v>3.460-6</v>
          </cell>
          <cell r="J468" t="str">
            <v>▬</v>
          </cell>
          <cell r="K468" t="str">
            <v>▬</v>
          </cell>
          <cell r="L468" t="str">
            <v>1614-4</v>
          </cell>
          <cell r="M468" t="str">
            <v>3.461-4</v>
          </cell>
          <cell r="N468" t="str">
            <v>▬</v>
          </cell>
          <cell r="O468" t="str">
            <v>▬</v>
          </cell>
        </row>
        <row r="469">
          <cell r="A469" t="str">
            <v>030267</v>
          </cell>
          <cell r="B469" t="str">
            <v>SOLO DIOS SABE</v>
          </cell>
          <cell r="C469" t="str">
            <v>DEZENOVE SOM E IMAGEM PRODUÇÕES LTDA</v>
          </cell>
          <cell r="D469" t="str">
            <v xml:space="preserve">ART 1/ART 3/ ROUANET </v>
          </cell>
          <cell r="E469" t="str">
            <v>Remanejamento</v>
          </cell>
          <cell r="G469" t="str">
            <v>▬</v>
          </cell>
          <cell r="H469" t="str">
            <v>3043-0</v>
          </cell>
          <cell r="I469" t="str">
            <v>7.829-8</v>
          </cell>
          <cell r="J469" t="str">
            <v>3043-0</v>
          </cell>
          <cell r="K469" t="str">
            <v>7.832-8</v>
          </cell>
          <cell r="L469" t="str">
            <v>3043-0</v>
          </cell>
          <cell r="M469" t="str">
            <v>7.828-x</v>
          </cell>
          <cell r="N469" t="str">
            <v>▬</v>
          </cell>
          <cell r="O469" t="str">
            <v>▬</v>
          </cell>
        </row>
        <row r="470">
          <cell r="A470" t="str">
            <v>993730</v>
          </cell>
          <cell r="B470" t="str">
            <v>DOM HÉLDER CÂMARA - O SANTO REBELDE</v>
          </cell>
          <cell r="C470" t="str">
            <v>ANDRÉA MAGALHÃES GLÓRIA ME</v>
          </cell>
          <cell r="D470" t="str">
            <v>ART 1</v>
          </cell>
          <cell r="E470" t="str">
            <v>Ratificação  CVM</v>
          </cell>
          <cell r="G470" t="str">
            <v>▬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</row>
        <row r="471">
          <cell r="A471" t="str">
            <v>030031</v>
          </cell>
          <cell r="B471" t="str">
            <v>SOMBRA E DESEJO       /  2003 /</v>
          </cell>
          <cell r="C471" t="str">
            <v>PARPADEO CINEMA E VIDEO LTDA</v>
          </cell>
          <cell r="D471" t="str">
            <v>ART 1/ROUANET</v>
          </cell>
          <cell r="E471" t="str">
            <v>Ratificação  CVM</v>
          </cell>
          <cell r="G471" t="str">
            <v>▬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</row>
        <row r="472">
          <cell r="A472" t="str">
            <v>000361</v>
          </cell>
          <cell r="B472" t="str">
            <v>ONDE ANDA VOCÊ</v>
          </cell>
          <cell r="C472" t="str">
            <v>MORENA FILMES LTDA</v>
          </cell>
          <cell r="D472" t="str">
            <v>ART 1 /ART 3 /ROUANET</v>
          </cell>
          <cell r="E472" t="str">
            <v>Retificação</v>
          </cell>
          <cell r="G472" t="str">
            <v>▬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▬</v>
          </cell>
          <cell r="N472" t="str">
            <v>▬</v>
          </cell>
          <cell r="O472" t="str">
            <v>▬</v>
          </cell>
        </row>
        <row r="473">
          <cell r="A473" t="str">
            <v>030312</v>
          </cell>
          <cell r="B473" t="str">
            <v>VINHAS E HOMENS</v>
          </cell>
          <cell r="C473" t="str">
            <v>SET CINE PRODUÇÕES LTDA</v>
          </cell>
          <cell r="D473" t="str">
            <v>ROUANET</v>
          </cell>
          <cell r="E473" t="str">
            <v>Aprovação</v>
          </cell>
          <cell r="G473" t="str">
            <v>▬</v>
          </cell>
          <cell r="H473" t="str">
            <v>▬</v>
          </cell>
          <cell r="I473" t="str">
            <v>▬</v>
          </cell>
          <cell r="J473" t="str">
            <v>▬</v>
          </cell>
          <cell r="K473" t="str">
            <v>▬</v>
          </cell>
          <cell r="L473" t="str">
            <v>3191-7</v>
          </cell>
          <cell r="M473" t="str">
            <v>12.783-3</v>
          </cell>
          <cell r="N473" t="str">
            <v>▬</v>
          </cell>
          <cell r="O473" t="str">
            <v>▬</v>
          </cell>
        </row>
        <row r="474">
          <cell r="A474" t="str">
            <v>030292</v>
          </cell>
          <cell r="B474" t="str">
            <v>O EXÉRCITO DE UM HOMEM SÓ</v>
          </cell>
          <cell r="C474" t="str">
            <v>MÉRICA FILMES  LTDA</v>
          </cell>
          <cell r="D474" t="str">
            <v>ART 1/ ART 3/ROUANET</v>
          </cell>
          <cell r="E474" t="str">
            <v>Aprovação</v>
          </cell>
          <cell r="G474" t="str">
            <v>▬</v>
          </cell>
          <cell r="H474" t="str">
            <v>0367-0</v>
          </cell>
          <cell r="I474" t="str">
            <v>24.531-3</v>
          </cell>
          <cell r="J474" t="str">
            <v>0367-0</v>
          </cell>
          <cell r="K474" t="str">
            <v>24.701-4</v>
          </cell>
          <cell r="L474" t="str">
            <v>0367-0</v>
          </cell>
          <cell r="M474" t="str">
            <v>24.702-1</v>
          </cell>
          <cell r="N474" t="str">
            <v>▬</v>
          </cell>
          <cell r="O474" t="str">
            <v>▬</v>
          </cell>
        </row>
        <row r="475">
          <cell r="A475" t="str">
            <v>040047</v>
          </cell>
          <cell r="B475" t="str">
            <v>OS APÓSTOLOS</v>
          </cell>
          <cell r="C475" t="str">
            <v>Diler &amp; Associados Ltda.</v>
          </cell>
          <cell r="D475" t="str">
            <v>ART 1/ART 3/ROUANET</v>
          </cell>
          <cell r="E475" t="str">
            <v>Aprovação</v>
          </cell>
          <cell r="G475" t="str">
            <v>▬</v>
          </cell>
          <cell r="H475" t="str">
            <v>2909-2</v>
          </cell>
          <cell r="I475" t="str">
            <v>19.071-3</v>
          </cell>
          <cell r="J475" t="str">
            <v>2909-2</v>
          </cell>
          <cell r="K475" t="str">
            <v>19.072-1</v>
          </cell>
          <cell r="L475" t="str">
            <v>2909-2</v>
          </cell>
          <cell r="M475" t="str">
            <v>19.070-5</v>
          </cell>
          <cell r="N475" t="str">
            <v>▬</v>
          </cell>
          <cell r="O475" t="str">
            <v>▬</v>
          </cell>
        </row>
        <row r="476">
          <cell r="A476" t="str">
            <v>040065</v>
          </cell>
          <cell r="B476" t="str">
            <v>DIDI EM QUERO SER CRIANÇA</v>
          </cell>
          <cell r="C476" t="str">
            <v>Diler &amp; Associados Ltda.</v>
          </cell>
          <cell r="D476" t="str">
            <v>ART 1/ART 3/ROUANET</v>
          </cell>
          <cell r="E476" t="str">
            <v>Aprovação</v>
          </cell>
          <cell r="G476" t="str">
            <v>▬</v>
          </cell>
          <cell r="H476" t="str">
            <v>2909-2</v>
          </cell>
          <cell r="I476" t="str">
            <v>19.075-6</v>
          </cell>
          <cell r="J476" t="str">
            <v>2909-2</v>
          </cell>
          <cell r="K476" t="str">
            <v>19.076-4</v>
          </cell>
          <cell r="L476" t="str">
            <v>2909-2</v>
          </cell>
          <cell r="M476" t="str">
            <v>19.074-8</v>
          </cell>
          <cell r="N476" t="str">
            <v>▬</v>
          </cell>
          <cell r="O476" t="str">
            <v>▬</v>
          </cell>
        </row>
        <row r="477">
          <cell r="A477" t="str">
            <v>040061</v>
          </cell>
          <cell r="B477" t="str">
            <v xml:space="preserve">MEU TIO MATOU UM CARA </v>
          </cell>
          <cell r="C477" t="str">
            <v>CASA DE CINEMA DE PORTO ALEGRE LTDA</v>
          </cell>
          <cell r="D477" t="str">
            <v xml:space="preserve">ART 1/ART 3/ ROUANET </v>
          </cell>
          <cell r="E477" t="str">
            <v>Aprovação</v>
          </cell>
          <cell r="G477" t="str">
            <v>▬</v>
          </cell>
          <cell r="H477" t="str">
            <v>1249-1</v>
          </cell>
          <cell r="I477" t="str">
            <v>15.801-X</v>
          </cell>
          <cell r="J477" t="str">
            <v>1249-1</v>
          </cell>
          <cell r="K477" t="str">
            <v>15.802-1</v>
          </cell>
          <cell r="L477" t="str">
            <v>1249-1</v>
          </cell>
          <cell r="M477" t="str">
            <v>15.803-8</v>
          </cell>
          <cell r="N477" t="str">
            <v>▬</v>
          </cell>
          <cell r="O477" t="str">
            <v>▬</v>
          </cell>
        </row>
        <row r="478">
          <cell r="A478" t="str">
            <v>030349</v>
          </cell>
          <cell r="B478" t="str">
            <v>AVASSALADORAS - A  SÉRIE</v>
          </cell>
          <cell r="C478" t="str">
            <v>Total Entertainment Ltda.</v>
          </cell>
          <cell r="D478" t="str">
            <v>ART 3/ROUANET</v>
          </cell>
          <cell r="E478" t="str">
            <v>Aprovação</v>
          </cell>
          <cell r="G478" t="str">
            <v>▬</v>
          </cell>
          <cell r="H478" t="str">
            <v>▬</v>
          </cell>
          <cell r="I478" t="str">
            <v>▬</v>
          </cell>
          <cell r="J478" t="str">
            <v>0392-1</v>
          </cell>
          <cell r="K478" t="str">
            <v>25.359-6</v>
          </cell>
          <cell r="L478" t="str">
            <v>0392-1</v>
          </cell>
          <cell r="M478" t="str">
            <v>25513-0</v>
          </cell>
          <cell r="N478" t="str">
            <v>▬</v>
          </cell>
          <cell r="O478" t="str">
            <v>▬</v>
          </cell>
        </row>
        <row r="479">
          <cell r="A479" t="str">
            <v>040011</v>
          </cell>
          <cell r="B479" t="str">
            <v>EINSTEIN NO CORCOVADO</v>
          </cell>
          <cell r="C479" t="str">
            <v>VALETIM PRODUÇÕES ARTÍSTICAS LTDA</v>
          </cell>
          <cell r="D479" t="str">
            <v>ART 1/ROUANET</v>
          </cell>
          <cell r="E479" t="str">
            <v>Aprovação</v>
          </cell>
          <cell r="G479" t="str">
            <v>▬</v>
          </cell>
          <cell r="H479" t="str">
            <v>1572-5</v>
          </cell>
          <cell r="I479" t="str">
            <v>10.492-2</v>
          </cell>
          <cell r="J479" t="str">
            <v>▬</v>
          </cell>
          <cell r="K479" t="str">
            <v>▬</v>
          </cell>
          <cell r="L479" t="str">
            <v>1572-5</v>
          </cell>
          <cell r="M479" t="str">
            <v>10.493-0</v>
          </cell>
          <cell r="N479" t="str">
            <v>▬</v>
          </cell>
          <cell r="O479" t="str">
            <v>▬</v>
          </cell>
        </row>
        <row r="480">
          <cell r="A480" t="str">
            <v>013743</v>
          </cell>
          <cell r="B480" t="str">
            <v xml:space="preserve">VIDA COMO ELA É </v>
          </cell>
          <cell r="C480" t="str">
            <v>VULPECULAC PRODUÇÕES ARTÍSTICAS LTDA</v>
          </cell>
          <cell r="D480" t="str">
            <v>ART 1</v>
          </cell>
          <cell r="E480" t="str">
            <v>Aprovação</v>
          </cell>
          <cell r="G480" t="str">
            <v>▬</v>
          </cell>
          <cell r="H480" t="str">
            <v>2861-4</v>
          </cell>
          <cell r="I480" t="str">
            <v>11.562-2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▬</v>
          </cell>
          <cell r="N480" t="str">
            <v>▬</v>
          </cell>
          <cell r="O480" t="str">
            <v>▬</v>
          </cell>
        </row>
        <row r="481">
          <cell r="A481" t="str">
            <v>030018</v>
          </cell>
          <cell r="B481" t="str">
            <v xml:space="preserve">VALE-INGRESSO CINEMA NACIONAL </v>
          </cell>
          <cell r="C481" t="str">
            <v>INGRESSO.COM S/A</v>
          </cell>
          <cell r="D481" t="str">
            <v>ROUANET</v>
          </cell>
          <cell r="E481" t="str">
            <v>Prorrogação 2004</v>
          </cell>
          <cell r="F481" t="str">
            <v>Prorrogação</v>
          </cell>
          <cell r="G481" t="str">
            <v>▬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0435-9</v>
          </cell>
          <cell r="M481" t="str">
            <v>20.330-0</v>
          </cell>
          <cell r="N481" t="str">
            <v>▬</v>
          </cell>
          <cell r="O481" t="str">
            <v>▬</v>
          </cell>
        </row>
        <row r="482">
          <cell r="A482" t="str">
            <v>011959</v>
          </cell>
          <cell r="B482" t="str">
            <v>PROJETO VEREDAS</v>
          </cell>
          <cell r="C482" t="str">
            <v>OTAVIO MUNIZ DA SILVA FILHO</v>
          </cell>
          <cell r="D482" t="str">
            <v>ROUANET</v>
          </cell>
          <cell r="E482" t="str">
            <v>Prorrogação 2004</v>
          </cell>
          <cell r="F482" t="str">
            <v>Prorrogação</v>
          </cell>
          <cell r="G482" t="str">
            <v>▬</v>
          </cell>
          <cell r="H482" t="str">
            <v>▬</v>
          </cell>
          <cell r="I482" t="str">
            <v>▬</v>
          </cell>
          <cell r="J482" t="str">
            <v>▬</v>
          </cell>
          <cell r="K482" t="str">
            <v>▬</v>
          </cell>
          <cell r="L482">
            <v>471</v>
          </cell>
          <cell r="M482" t="str">
            <v>5747813-4</v>
          </cell>
          <cell r="N482" t="str">
            <v>▬</v>
          </cell>
          <cell r="O482" t="str">
            <v>▬</v>
          </cell>
        </row>
        <row r="483">
          <cell r="A483" t="str">
            <v>030222</v>
          </cell>
          <cell r="B483" t="str">
            <v>GAVIÃO O CANGACEIRO QUE PERDEU A CABEÇA</v>
          </cell>
          <cell r="C483" t="str">
            <v>GRUPO NOVO DE CINEMA E TV</v>
          </cell>
          <cell r="D483" t="str">
            <v>ART 1</v>
          </cell>
          <cell r="E483" t="str">
            <v>Prorrogação 2004</v>
          </cell>
          <cell r="F483" t="str">
            <v>Prorrogação</v>
          </cell>
          <cell r="G483" t="str">
            <v>▬</v>
          </cell>
          <cell r="H483" t="str">
            <v>0287-9</v>
          </cell>
          <cell r="I483" t="str">
            <v>18.348-2</v>
          </cell>
          <cell r="J483" t="str">
            <v>▬</v>
          </cell>
          <cell r="K483" t="str">
            <v>▬</v>
          </cell>
          <cell r="L483" t="str">
            <v>▬</v>
          </cell>
          <cell r="M483" t="str">
            <v>▬</v>
          </cell>
          <cell r="N483" t="str">
            <v>▬</v>
          </cell>
          <cell r="O483" t="str">
            <v>▬</v>
          </cell>
        </row>
        <row r="484">
          <cell r="A484" t="str">
            <v>030155</v>
          </cell>
          <cell r="B484" t="str">
            <v>CONTRA TODOS</v>
          </cell>
          <cell r="C484" t="str">
            <v>NO CORAÇÃO DA SELVA PRODUÇÕES ARTÍSTICAS LTDA</v>
          </cell>
          <cell r="D484" t="str">
            <v>ART 1/ROUANET</v>
          </cell>
          <cell r="E484" t="str">
            <v>Prorrogação 2004</v>
          </cell>
          <cell r="F484" t="str">
            <v>Prorrogação</v>
          </cell>
          <cell r="G484" t="str">
            <v>▬</v>
          </cell>
          <cell r="H484" t="str">
            <v>3560-2</v>
          </cell>
          <cell r="I484" t="str">
            <v>13.842-8</v>
          </cell>
          <cell r="J484" t="str">
            <v>3560-2</v>
          </cell>
          <cell r="K484" t="str">
            <v>14.311-1</v>
          </cell>
          <cell r="L484" t="str">
            <v>3560-2</v>
          </cell>
          <cell r="M484" t="str">
            <v>14.896-2</v>
          </cell>
          <cell r="N484" t="str">
            <v>▬</v>
          </cell>
          <cell r="O484" t="str">
            <v>▬</v>
          </cell>
        </row>
        <row r="485">
          <cell r="A485" t="str">
            <v>030177</v>
          </cell>
          <cell r="B485" t="str">
            <v>MAESTRO BOCCHINO</v>
          </cell>
          <cell r="C485" t="str">
            <v>BRASILIANA PRODUÇÕES ARTÍSTICAS LTDA</v>
          </cell>
          <cell r="D485" t="str">
            <v>ART 1/ROUANET</v>
          </cell>
          <cell r="E485" t="str">
            <v>Prorro/remane</v>
          </cell>
          <cell r="F485" t="str">
            <v>Prorrogação</v>
          </cell>
          <cell r="G485" t="str">
            <v>▬</v>
          </cell>
          <cell r="H485" t="str">
            <v>1569-5</v>
          </cell>
          <cell r="I485" t="str">
            <v>15.712-0</v>
          </cell>
          <cell r="J485" t="str">
            <v>▬</v>
          </cell>
          <cell r="K485" t="str">
            <v>▬</v>
          </cell>
          <cell r="L485" t="str">
            <v>1569-5</v>
          </cell>
          <cell r="M485" t="str">
            <v>16.388-0</v>
          </cell>
          <cell r="N485" t="str">
            <v>▬</v>
          </cell>
          <cell r="O485" t="str">
            <v>▬</v>
          </cell>
        </row>
        <row r="486">
          <cell r="A486" t="str">
            <v>983515</v>
          </cell>
          <cell r="B486" t="str">
            <v>A INESPERADA VISITA DO IMPERADOR</v>
          </cell>
          <cell r="C486" t="str">
            <v>GILVAN BEZERRA DE BRITO ME</v>
          </cell>
          <cell r="D486" t="str">
            <v>ART 1/ROUANET</v>
          </cell>
          <cell r="E486" t="str">
            <v>Remanejamento</v>
          </cell>
          <cell r="G486" t="str">
            <v>▬</v>
          </cell>
          <cell r="H486" t="str">
            <v>1003-0</v>
          </cell>
          <cell r="I486" t="str">
            <v>430.468-3</v>
          </cell>
          <cell r="J486" t="str">
            <v>▬</v>
          </cell>
          <cell r="K486" t="str">
            <v>▬</v>
          </cell>
          <cell r="L486" t="str">
            <v>597-5</v>
          </cell>
          <cell r="M486" t="str">
            <v>013.477-5</v>
          </cell>
          <cell r="N486" t="str">
            <v>▬</v>
          </cell>
          <cell r="O486" t="str">
            <v>▬</v>
          </cell>
        </row>
        <row r="487">
          <cell r="A487" t="str">
            <v>040061</v>
          </cell>
          <cell r="B487" t="str">
            <v>MEU TIO MATOU UM CARA  (Retificou nº de CNPJ)</v>
          </cell>
          <cell r="C487" t="str">
            <v>CASA DE CINEMA DE PORTO ALEGRE LTDA</v>
          </cell>
          <cell r="D487" t="str">
            <v>ART 1/ART3/ROUANET</v>
          </cell>
          <cell r="E487" t="str">
            <v>Retificação</v>
          </cell>
          <cell r="G487" t="str">
            <v>▬</v>
          </cell>
          <cell r="H487" t="str">
            <v>▬</v>
          </cell>
          <cell r="I487" t="str">
            <v>▬</v>
          </cell>
          <cell r="J487" t="str">
            <v>▬</v>
          </cell>
          <cell r="K487" t="str">
            <v>▬</v>
          </cell>
          <cell r="L487" t="str">
            <v>▬</v>
          </cell>
          <cell r="M487" t="str">
            <v>▬</v>
          </cell>
          <cell r="N487" t="str">
            <v>▬</v>
          </cell>
          <cell r="O487" t="str">
            <v>▬</v>
          </cell>
        </row>
        <row r="488">
          <cell r="A488" t="str">
            <v>030143</v>
          </cell>
          <cell r="B488" t="str">
            <v>SAMBA DE RAIZ</v>
          </cell>
          <cell r="C488" t="str">
            <v>BORBOREMA PRODUÇÕES E ARTES LTDA</v>
          </cell>
          <cell r="D488" t="str">
            <v>ART 1/ROUANET</v>
          </cell>
          <cell r="E488" t="str">
            <v>Prorrogação 2004</v>
          </cell>
          <cell r="F488" t="str">
            <v>Prorrogação</v>
          </cell>
          <cell r="G488" t="str">
            <v>▬</v>
          </cell>
          <cell r="H488" t="str">
            <v>0287-9</v>
          </cell>
          <cell r="I488" t="str">
            <v>18.109-9</v>
          </cell>
          <cell r="J488" t="str">
            <v>▬</v>
          </cell>
          <cell r="K488" t="str">
            <v>▬</v>
          </cell>
          <cell r="L488" t="str">
            <v>0287-9</v>
          </cell>
          <cell r="M488" t="str">
            <v>18.110-2</v>
          </cell>
          <cell r="N488" t="str">
            <v>▬</v>
          </cell>
          <cell r="O488" t="str">
            <v>▬</v>
          </cell>
        </row>
        <row r="489">
          <cell r="A489" t="str">
            <v>023955</v>
          </cell>
          <cell r="B489" t="str">
            <v>O OUTRO LADO DA RUA</v>
          </cell>
          <cell r="C489" t="str">
            <v>NEANDERTHAL MB CINEMA S/C</v>
          </cell>
          <cell r="D489" t="str">
            <v>ART 1/ART 3/ROUANET</v>
          </cell>
          <cell r="E489" t="str">
            <v>Remanejamento</v>
          </cell>
          <cell r="G489" t="str">
            <v>▬</v>
          </cell>
          <cell r="H489" t="str">
            <v>0598-3</v>
          </cell>
          <cell r="I489" t="str">
            <v>13.148-2</v>
          </cell>
          <cell r="J489" t="str">
            <v>0598-3</v>
          </cell>
          <cell r="K489" t="str">
            <v>13.149-0</v>
          </cell>
          <cell r="L489" t="str">
            <v>0598-3</v>
          </cell>
          <cell r="M489" t="str">
            <v>13.656-5</v>
          </cell>
          <cell r="N489" t="str">
            <v>▬</v>
          </cell>
          <cell r="O489" t="str">
            <v>▬</v>
          </cell>
        </row>
        <row r="490">
          <cell r="A490" t="str">
            <v>984987</v>
          </cell>
          <cell r="B490" t="str">
            <v>JOGO SUBTERRÂNEO - UNDERGROUND GAMES</v>
          </cell>
          <cell r="C490" t="str">
            <v>VAGALUME PRODUÇÕES CINEMATOGRÁFICAS LTDA</v>
          </cell>
          <cell r="D490" t="str">
            <v>ART 1/ART 3/ROUANET</v>
          </cell>
          <cell r="E490" t="str">
            <v>Remanejamento</v>
          </cell>
          <cell r="G490" t="str">
            <v>▬</v>
          </cell>
          <cell r="H490" t="str">
            <v>0387-5</v>
          </cell>
          <cell r="I490" t="str">
            <v>1538-5</v>
          </cell>
          <cell r="J490" t="str">
            <v>0387-5</v>
          </cell>
          <cell r="K490" t="str">
            <v>30.305-4</v>
          </cell>
          <cell r="L490">
            <v>563</v>
          </cell>
          <cell r="M490" t="str">
            <v>177.8832-8</v>
          </cell>
          <cell r="N490" t="str">
            <v>▬</v>
          </cell>
          <cell r="O490" t="str">
            <v>▬</v>
          </cell>
        </row>
        <row r="491">
          <cell r="A491" t="str">
            <v>961527</v>
          </cell>
          <cell r="B491" t="str">
            <v>GAIJIN II</v>
          </cell>
          <cell r="C491" t="str">
            <v>SCENA FILME LTDA</v>
          </cell>
          <cell r="D491" t="str">
            <v>ART 1/ROUANET</v>
          </cell>
          <cell r="E491" t="str">
            <v>Remanejamento</v>
          </cell>
          <cell r="G491" t="str">
            <v>▬</v>
          </cell>
          <cell r="H491" t="str">
            <v>1769-8</v>
          </cell>
          <cell r="I491" t="str">
            <v>408.188-9</v>
          </cell>
          <cell r="J491" t="str">
            <v>▬</v>
          </cell>
          <cell r="K491" t="str">
            <v>▬</v>
          </cell>
          <cell r="L491" t="str">
            <v>2865-7</v>
          </cell>
          <cell r="M491" t="str">
            <v>408.127-7</v>
          </cell>
          <cell r="N491" t="str">
            <v>▬</v>
          </cell>
          <cell r="O491" t="str">
            <v>▬</v>
          </cell>
        </row>
        <row r="492">
          <cell r="A492" t="str">
            <v>024017</v>
          </cell>
          <cell r="B492" t="str">
            <v>ROTEIROS ENCONTRADOS NUM COMPUTADOR</v>
          </cell>
          <cell r="C492" t="str">
            <v>CASA DE CINEMA DE PORTO ALEGRE LTDA</v>
          </cell>
          <cell r="D492" t="str">
            <v>ART 1</v>
          </cell>
          <cell r="E492" t="str">
            <v>Remanejamento</v>
          </cell>
          <cell r="G492" t="str">
            <v>▬</v>
          </cell>
          <cell r="H492" t="str">
            <v>1249-1</v>
          </cell>
          <cell r="I492" t="str">
            <v>12780-9</v>
          </cell>
          <cell r="J492" t="str">
            <v>▬</v>
          </cell>
          <cell r="K492" t="str">
            <v>▬</v>
          </cell>
          <cell r="L492" t="str">
            <v>▬</v>
          </cell>
          <cell r="M492" t="str">
            <v>▬</v>
          </cell>
          <cell r="N492" t="str">
            <v>▬</v>
          </cell>
          <cell r="O492" t="str">
            <v>▬</v>
          </cell>
        </row>
        <row r="493">
          <cell r="A493" t="str">
            <v>023930</v>
          </cell>
          <cell r="B493" t="str">
            <v>ANTÔNIA</v>
          </cell>
          <cell r="C493" t="str">
            <v>NO CORAÇÃO DA SELVA PRODUÇÕES ARTÍSTICAS LTDA</v>
          </cell>
          <cell r="D493" t="str">
            <v>ART 1/ROUANET</v>
          </cell>
          <cell r="E493" t="str">
            <v>Prorro/remane</v>
          </cell>
          <cell r="F493" t="str">
            <v>Prorrogação</v>
          </cell>
          <cell r="G493" t="str">
            <v>▬</v>
          </cell>
          <cell r="H493" t="str">
            <v>1.270-x</v>
          </cell>
          <cell r="I493" t="str">
            <v>09.017-4</v>
          </cell>
          <cell r="J493" t="str">
            <v>▬</v>
          </cell>
          <cell r="K493" t="str">
            <v>▬</v>
          </cell>
          <cell r="L493" t="str">
            <v>1.270-x</v>
          </cell>
          <cell r="M493" t="str">
            <v>09.327-0</v>
          </cell>
          <cell r="N493" t="str">
            <v>▬</v>
          </cell>
          <cell r="O493" t="str">
            <v>▬</v>
          </cell>
        </row>
        <row r="494">
          <cell r="A494" t="str">
            <v>040050</v>
          </cell>
          <cell r="B494" t="str">
            <v>BOM DIA COMPANHEIRO</v>
          </cell>
          <cell r="C494" t="str">
            <v>Griffith Produções Cinematográficas Ltda.</v>
          </cell>
          <cell r="D494" t="str">
            <v>ROUANET</v>
          </cell>
          <cell r="E494" t="str">
            <v>Aprovação</v>
          </cell>
          <cell r="G494" t="str">
            <v>▬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1189-4</v>
          </cell>
          <cell r="M494" t="str">
            <v>44.000-0</v>
          </cell>
          <cell r="N494" t="str">
            <v>▬</v>
          </cell>
          <cell r="O494" t="str">
            <v>▬</v>
          </cell>
        </row>
        <row r="495">
          <cell r="A495" t="str">
            <v>993674</v>
          </cell>
          <cell r="B495" t="str">
            <v>VEIAS E VINHOS, UMA HISTÓRIA BRASILEIRA       (Título)</v>
          </cell>
          <cell r="C495" t="str">
            <v>OESTE FILMES BRASILEIROS LTDA</v>
          </cell>
          <cell r="D495" t="str">
            <v>ART 1/ROUANET</v>
          </cell>
          <cell r="E495" t="str">
            <v xml:space="preserve">Retificação </v>
          </cell>
          <cell r="G495" t="str">
            <v>▬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▬</v>
          </cell>
          <cell r="N495" t="str">
            <v>▬</v>
          </cell>
          <cell r="O495" t="str">
            <v>▬</v>
          </cell>
        </row>
        <row r="496">
          <cell r="A496" t="str">
            <v>040050</v>
          </cell>
          <cell r="B496" t="str">
            <v>BOM DIA COMPANHEIRO  (ERRADO: ERA OUTRO Projeto)</v>
          </cell>
          <cell r="C496" t="str">
            <v>Griffith Produções Cinematográficas Ltda.</v>
          </cell>
          <cell r="D496" t="str">
            <v>ROUANET</v>
          </cell>
          <cell r="E496" t="str">
            <v>Aprovação</v>
          </cell>
          <cell r="G496" t="str">
            <v>▬</v>
          </cell>
          <cell r="H496" t="str">
            <v>▬</v>
          </cell>
          <cell r="I496" t="str">
            <v>▬</v>
          </cell>
          <cell r="J496" t="str">
            <v>▬</v>
          </cell>
          <cell r="K496" t="str">
            <v>▬</v>
          </cell>
          <cell r="L496" t="str">
            <v>1189-4</v>
          </cell>
          <cell r="M496" t="str">
            <v>44.000-0</v>
          </cell>
          <cell r="N496" t="str">
            <v>▬</v>
          </cell>
          <cell r="O496" t="str">
            <v>▬</v>
          </cell>
        </row>
        <row r="497">
          <cell r="A497" t="str">
            <v>000353</v>
          </cell>
          <cell r="B497" t="str">
            <v>QUANDO O COMPUTADOR SOBE O MORRO</v>
          </cell>
          <cell r="C497" t="str">
            <v>FILMES DO EQUADOR LTDA.</v>
          </cell>
          <cell r="D497" t="str">
            <v>ART 1/ROUANET</v>
          </cell>
          <cell r="E497" t="str">
            <v xml:space="preserve">Redimensionamento  
</v>
          </cell>
          <cell r="G497" t="str">
            <v>▬</v>
          </cell>
          <cell r="H497" t="str">
            <v>Não possui</v>
          </cell>
          <cell r="I497" t="str">
            <v>Não possui</v>
          </cell>
          <cell r="J497" t="str">
            <v>▬</v>
          </cell>
          <cell r="K497" t="str">
            <v>▬</v>
          </cell>
          <cell r="L497" t="str">
            <v>1251-3</v>
          </cell>
          <cell r="M497" t="str">
            <v>18.058-0</v>
          </cell>
          <cell r="N497" t="str">
            <v>▬</v>
          </cell>
          <cell r="O497" t="str">
            <v>▬</v>
          </cell>
        </row>
        <row r="498">
          <cell r="A498" t="str">
            <v>000359</v>
          </cell>
          <cell r="B498" t="str">
            <v>GATÃO DE MEIA IDADE            (Título)</v>
          </cell>
          <cell r="C498" t="str">
            <v>YPEARTS AUDIOVISUAL LTDA</v>
          </cell>
          <cell r="D498" t="str">
            <v>ROUANET</v>
          </cell>
          <cell r="E498" t="str">
            <v>Retificação</v>
          </cell>
          <cell r="G498" t="str">
            <v>▬</v>
          </cell>
          <cell r="H498" t="str">
            <v>▬</v>
          </cell>
          <cell r="I498" t="str">
            <v>▬</v>
          </cell>
          <cell r="J498" t="str">
            <v>▬</v>
          </cell>
          <cell r="K498" t="str">
            <v>▬</v>
          </cell>
          <cell r="L498" t="str">
            <v>▬</v>
          </cell>
          <cell r="M498" t="str">
            <v>▬</v>
          </cell>
          <cell r="N498" t="str">
            <v>▬</v>
          </cell>
          <cell r="O498" t="str">
            <v>▬</v>
          </cell>
        </row>
        <row r="499">
          <cell r="A499" t="str">
            <v>993562</v>
          </cell>
          <cell r="B499" t="str">
            <v>GREGÓRIO DE MATTOS</v>
          </cell>
          <cell r="C499" t="str">
            <v>CRYSTAL C INEMATOGRÁFICA LTDA</v>
          </cell>
          <cell r="D499" t="str">
            <v>ART 1/ROUANET</v>
          </cell>
          <cell r="E499" t="str">
            <v>Prorrogação 2004</v>
          </cell>
          <cell r="F499" t="str">
            <v>Prorrogação</v>
          </cell>
          <cell r="G499" t="str">
            <v>▬</v>
          </cell>
          <cell r="H499" t="str">
            <v>1251-3</v>
          </cell>
          <cell r="I499" t="str">
            <v>8879-x</v>
          </cell>
          <cell r="J499" t="str">
            <v>▬</v>
          </cell>
          <cell r="K499" t="str">
            <v>▬</v>
          </cell>
          <cell r="L499" t="str">
            <v>01852-0</v>
          </cell>
          <cell r="M499" t="str">
            <v>18503-5</v>
          </cell>
          <cell r="N499" t="str">
            <v>▬</v>
          </cell>
          <cell r="O499" t="str">
            <v>▬</v>
          </cell>
        </row>
        <row r="500">
          <cell r="A500" t="str">
            <v>961527</v>
          </cell>
          <cell r="B500" t="str">
            <v>GAIJIN II           (Periodo)</v>
          </cell>
          <cell r="C500" t="str">
            <v>SCENA FILME LTDA</v>
          </cell>
          <cell r="D500" t="str">
            <v>ART 1/ROUANET</v>
          </cell>
          <cell r="E500" t="str">
            <v>Retificação</v>
          </cell>
          <cell r="G500" t="str">
            <v>▬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▬</v>
          </cell>
          <cell r="N500" t="str">
            <v>▬</v>
          </cell>
          <cell r="O500" t="str">
            <v>▬</v>
          </cell>
        </row>
        <row r="501">
          <cell r="A501" t="str">
            <v>040034</v>
          </cell>
          <cell r="B501" t="str">
            <v>DE OLHO NO BRASIL</v>
          </cell>
          <cell r="C501" t="str">
            <v>BANG BANG FILMES PRODUÇÕES LTDA</v>
          </cell>
          <cell r="D501" t="str">
            <v>ROUANET</v>
          </cell>
          <cell r="E501" t="str">
            <v>Aprovação</v>
          </cell>
          <cell r="G501" t="str">
            <v>▬</v>
          </cell>
          <cell r="H501" t="str">
            <v>▬</v>
          </cell>
          <cell r="I501" t="str">
            <v>▬</v>
          </cell>
          <cell r="J501" t="str">
            <v>▬</v>
          </cell>
          <cell r="K501" t="str">
            <v>▬</v>
          </cell>
          <cell r="L501" t="str">
            <v>1572-5</v>
          </cell>
          <cell r="M501" t="str">
            <v>10.527-9</v>
          </cell>
          <cell r="N501" t="str">
            <v>▬</v>
          </cell>
          <cell r="O501" t="str">
            <v>▬</v>
          </cell>
        </row>
        <row r="502">
          <cell r="A502" t="str">
            <v>023990</v>
          </cell>
          <cell r="B502" t="str">
            <v>UM QUARTO DE LÉGUA EM QUADRO (erro de valores, torna-se sem efeito)</v>
          </cell>
          <cell r="C502" t="str">
            <v>LUIS ALBERTO RODRIGUES</v>
          </cell>
          <cell r="D502" t="str">
            <v>ART 1/ART3</v>
          </cell>
          <cell r="E502" t="str">
            <v>Remanejamento</v>
          </cell>
          <cell r="G502" t="str">
            <v>▬</v>
          </cell>
          <cell r="H502" t="str">
            <v>2806-1</v>
          </cell>
          <cell r="I502" t="str">
            <v>9032-8</v>
          </cell>
          <cell r="J502" t="str">
            <v>2806-1</v>
          </cell>
          <cell r="K502" t="str">
            <v>12560-1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</row>
        <row r="503">
          <cell r="A503" t="str">
            <v>013768</v>
          </cell>
          <cell r="B503" t="str">
            <v>NÓS POR ELES - O BRASIL QUE OS BRASILEIROS NUNCA VIRAM NA TELA</v>
          </cell>
          <cell r="C503" t="str">
            <v>BIZUM  COMUNICAÇÃO LTDA</v>
          </cell>
          <cell r="D503" t="str">
            <v>ROUANET</v>
          </cell>
          <cell r="E503" t="str">
            <v>Prorrogação 2004</v>
          </cell>
          <cell r="F503" t="str">
            <v>Prorrogação</v>
          </cell>
          <cell r="G503" t="str">
            <v>▬</v>
          </cell>
          <cell r="H503" t="str">
            <v>▬</v>
          </cell>
          <cell r="I503" t="str">
            <v>▬</v>
          </cell>
          <cell r="J503" t="str">
            <v>▬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</row>
        <row r="504">
          <cell r="A504" t="str">
            <v>024078</v>
          </cell>
          <cell r="B504" t="str">
            <v xml:space="preserve">PIONEIROS </v>
          </cell>
          <cell r="C504" t="str">
            <v>INFFINITO EVENTOS E PRODUÇÕES  LTDA</v>
          </cell>
          <cell r="D504" t="str">
            <v>ART 1</v>
          </cell>
          <cell r="E504" t="str">
            <v>Prorrogação 2004</v>
          </cell>
          <cell r="F504" t="str">
            <v>Prorrogação</v>
          </cell>
          <cell r="G504" t="str">
            <v>▬</v>
          </cell>
          <cell r="H504" t="str">
            <v>0598-3</v>
          </cell>
          <cell r="I504" t="str">
            <v>13481-3</v>
          </cell>
          <cell r="J504" t="str">
            <v>▬</v>
          </cell>
          <cell r="K504" t="str">
            <v>▬</v>
          </cell>
          <cell r="L504" t="str">
            <v>0598-3</v>
          </cell>
          <cell r="M504" t="str">
            <v>▬</v>
          </cell>
          <cell r="N504" t="str">
            <v>▬</v>
          </cell>
          <cell r="O504" t="str">
            <v>▬</v>
          </cell>
        </row>
        <row r="505">
          <cell r="A505" t="str">
            <v>000250</v>
          </cell>
          <cell r="B505" t="str">
            <v>ZICO O FILME</v>
          </cell>
          <cell r="C505" t="str">
            <v>Diler &amp; Associados Ltda.</v>
          </cell>
          <cell r="D505" t="str">
            <v>ART1/ROUANET</v>
          </cell>
          <cell r="E505" t="str">
            <v>Prorrogação 2004</v>
          </cell>
          <cell r="F505" t="str">
            <v>Prorrogação</v>
          </cell>
          <cell r="G505" t="str">
            <v>▬</v>
          </cell>
          <cell r="H505" t="str">
            <v>2909-2</v>
          </cell>
          <cell r="I505" t="str">
            <v>17.287-1</v>
          </cell>
          <cell r="J505" t="str">
            <v>2909-2</v>
          </cell>
          <cell r="K505" t="str">
            <v>14.247-6</v>
          </cell>
          <cell r="N505" t="str">
            <v>▬</v>
          </cell>
          <cell r="O505" t="str">
            <v>▬</v>
          </cell>
        </row>
        <row r="506">
          <cell r="A506" t="str">
            <v>000219</v>
          </cell>
          <cell r="B506" t="str">
            <v>O CORAÇÃO PEDE SOCORRO - PARTE II</v>
          </cell>
          <cell r="C506" t="str">
            <v>JORGE JONAS</v>
          </cell>
          <cell r="D506" t="str">
            <v>ART 1/ROUANET</v>
          </cell>
          <cell r="E506" t="str">
            <v>Prorrogação 2004</v>
          </cell>
          <cell r="F506" t="str">
            <v>Prorrogação</v>
          </cell>
          <cell r="G506" t="str">
            <v>▬</v>
          </cell>
          <cell r="N506" t="str">
            <v>▬</v>
          </cell>
          <cell r="O506" t="str">
            <v>▬</v>
          </cell>
        </row>
        <row r="507">
          <cell r="A507" t="str">
            <v>984109</v>
          </cell>
          <cell r="B507" t="str">
            <v>BRANCA DIAS</v>
          </cell>
          <cell r="C507" t="str">
            <v>SETSUAN PRODUÇÕES ARTÍSTICAS E CINEMATOGRÁFICAS</v>
          </cell>
          <cell r="D507" t="str">
            <v>ART 1/ROUANET</v>
          </cell>
          <cell r="E507" t="str">
            <v>Prorrogação 2004</v>
          </cell>
          <cell r="F507" t="str">
            <v>Prorrogação</v>
          </cell>
          <cell r="G507" t="str">
            <v>▬</v>
          </cell>
          <cell r="H507" t="str">
            <v>1880-5</v>
          </cell>
          <cell r="I507" t="str">
            <v>5.217-5</v>
          </cell>
          <cell r="J507" t="str">
            <v>▬</v>
          </cell>
          <cell r="K507" t="str">
            <v>▬</v>
          </cell>
          <cell r="L507" t="str">
            <v>Não possui</v>
          </cell>
          <cell r="M507" t="str">
            <v>Não possui</v>
          </cell>
          <cell r="N507" t="str">
            <v>▬</v>
          </cell>
          <cell r="O507" t="str">
            <v>▬</v>
          </cell>
        </row>
        <row r="508">
          <cell r="A508" t="str">
            <v>984868</v>
          </cell>
          <cell r="B508" t="str">
            <v>CAFUNDÓ</v>
          </cell>
          <cell r="C508" t="str">
            <v>PROLE DE ADÃO PRODUÇÕES ARTÍSTICAS LTDA</v>
          </cell>
          <cell r="D508" t="str">
            <v>ART 1/ROUANET</v>
          </cell>
          <cell r="E508" t="str">
            <v>Prorrogação 2004</v>
          </cell>
          <cell r="F508" t="str">
            <v>Prorrogação</v>
          </cell>
          <cell r="G508" t="str">
            <v>▬</v>
          </cell>
          <cell r="H508">
            <v>598</v>
          </cell>
          <cell r="I508" t="str">
            <v>6375-4</v>
          </cell>
          <cell r="J508" t="str">
            <v>▬</v>
          </cell>
          <cell r="K508" t="str">
            <v>▬</v>
          </cell>
          <cell r="L508" t="str">
            <v>1869-4</v>
          </cell>
          <cell r="M508" t="str">
            <v>10499-X</v>
          </cell>
          <cell r="N508" t="str">
            <v>▬</v>
          </cell>
          <cell r="O508" t="str">
            <v>▬</v>
          </cell>
        </row>
        <row r="509">
          <cell r="A509" t="str">
            <v>971348</v>
          </cell>
          <cell r="B509" t="str">
            <v xml:space="preserve">BENDITO FRUTO </v>
          </cell>
          <cell r="C509" t="str">
            <v>TRÓPICOS ARTE E COMUNICAÇÃO LTDA</v>
          </cell>
          <cell r="D509" t="str">
            <v>ART 1/ROUANET</v>
          </cell>
          <cell r="E509" t="str">
            <v>Prorrogação 2004</v>
          </cell>
          <cell r="F509" t="str">
            <v>Prorrogação</v>
          </cell>
          <cell r="G509" t="str">
            <v>▬</v>
          </cell>
          <cell r="H509" t="str">
            <v>0001-9</v>
          </cell>
          <cell r="I509" t="str">
            <v>416.020-7</v>
          </cell>
          <cell r="J509" t="str">
            <v>▬</v>
          </cell>
          <cell r="K509" t="str">
            <v>▬</v>
          </cell>
          <cell r="L509" t="str">
            <v>0392-1</v>
          </cell>
          <cell r="M509" t="str">
            <v>22.062-0</v>
          </cell>
          <cell r="N509" t="str">
            <v>▬</v>
          </cell>
          <cell r="O509" t="str">
            <v>▬</v>
          </cell>
        </row>
        <row r="510">
          <cell r="A510" t="str">
            <v>984784</v>
          </cell>
          <cell r="B510" t="str">
            <v>VINHO DE ROSAS</v>
          </cell>
          <cell r="C510" t="str">
            <v>PERSONA FILMES LTDA</v>
          </cell>
          <cell r="D510" t="str">
            <v>ART 1/ROUANET</v>
          </cell>
          <cell r="E510" t="str">
            <v>Prorrogação 2004</v>
          </cell>
          <cell r="F510" t="str">
            <v>Prorrogação</v>
          </cell>
          <cell r="G510" t="str">
            <v>▬</v>
          </cell>
          <cell r="H510" t="str">
            <v>3368-5</v>
          </cell>
          <cell r="I510" t="str">
            <v>5630-8</v>
          </cell>
          <cell r="J510" t="str">
            <v>▬</v>
          </cell>
          <cell r="K510" t="str">
            <v>▬</v>
          </cell>
          <cell r="L510" t="str">
            <v>Não possui</v>
          </cell>
          <cell r="M510" t="str">
            <v>Não possui</v>
          </cell>
          <cell r="N510" t="str">
            <v>▬</v>
          </cell>
          <cell r="O510" t="str">
            <v>▬</v>
          </cell>
        </row>
        <row r="511">
          <cell r="A511" t="str">
            <v>961542</v>
          </cell>
          <cell r="B511" t="str">
            <v>O BRASIL DOS VILLAS BOAS</v>
          </cell>
          <cell r="C511" t="str">
            <v>BETA CINEVIDEO LTDA</v>
          </cell>
          <cell r="D511" t="str">
            <v>ART 1/ROUANET</v>
          </cell>
          <cell r="E511" t="str">
            <v>Prorro/remane</v>
          </cell>
          <cell r="F511" t="str">
            <v>Prorrogação</v>
          </cell>
          <cell r="G511" t="str">
            <v>▬</v>
          </cell>
          <cell r="H511" t="str">
            <v>3569-6</v>
          </cell>
          <cell r="I511" t="str">
            <v>4832-1</v>
          </cell>
          <cell r="J511" t="str">
            <v>▬</v>
          </cell>
          <cell r="K511" t="str">
            <v>▬</v>
          </cell>
          <cell r="L511" t="str">
            <v>Não possui</v>
          </cell>
          <cell r="M511" t="str">
            <v>Não possui</v>
          </cell>
          <cell r="N511" t="str">
            <v>▬</v>
          </cell>
          <cell r="O511" t="str">
            <v>▬</v>
          </cell>
        </row>
        <row r="512">
          <cell r="A512" t="str">
            <v>030014</v>
          </cell>
          <cell r="B512" t="str">
            <v xml:space="preserve">A NOITE BRAVA </v>
          </cell>
          <cell r="C512" t="str">
            <v>EVERSON FAGANELLO COMUNICAÇÕES LTDA -ME</v>
          </cell>
          <cell r="D512" t="str">
            <v>ART 1/ROUANET</v>
          </cell>
          <cell r="E512" t="str">
            <v>Prorro/redimen</v>
          </cell>
          <cell r="F512" t="str">
            <v>Prorrogação</v>
          </cell>
          <cell r="G512" t="str">
            <v>▬</v>
          </cell>
          <cell r="H512" t="str">
            <v>3185-2</v>
          </cell>
          <cell r="I512" t="str">
            <v>9.617-2</v>
          </cell>
          <cell r="J512" t="str">
            <v>▬</v>
          </cell>
          <cell r="K512" t="str">
            <v>▬</v>
          </cell>
          <cell r="L512" t="str">
            <v>3185-2</v>
          </cell>
          <cell r="M512" t="str">
            <v>9.618-0</v>
          </cell>
          <cell r="N512" t="str">
            <v>▬</v>
          </cell>
          <cell r="O512" t="str">
            <v>▬</v>
          </cell>
        </row>
        <row r="513">
          <cell r="A513" t="str">
            <v>011875</v>
          </cell>
          <cell r="B513" t="str">
            <v>O ROCHEDO E A ESTRELA</v>
          </cell>
          <cell r="C513" t="str">
            <v>ARRECIFE PRODUÇÕES CINEMATOGRÁFICAS LTDA</v>
          </cell>
          <cell r="D513" t="str">
            <v>ART 1/ROUANET</v>
          </cell>
          <cell r="E513" t="str">
            <v>Prorro/redimen</v>
          </cell>
          <cell r="F513" t="str">
            <v>Prorrogação</v>
          </cell>
          <cell r="G513" t="str">
            <v>▬</v>
          </cell>
          <cell r="H513" t="str">
            <v>2802-9</v>
          </cell>
          <cell r="I513" t="str">
            <v>20.822-1</v>
          </cell>
          <cell r="J513" t="str">
            <v>▬</v>
          </cell>
          <cell r="K513" t="str">
            <v>▬</v>
          </cell>
          <cell r="L513" t="str">
            <v>Não possui</v>
          </cell>
          <cell r="M513" t="str">
            <v>Não possui</v>
          </cell>
          <cell r="N513" t="str">
            <v>▬</v>
          </cell>
          <cell r="O513" t="str">
            <v>▬</v>
          </cell>
        </row>
        <row r="514">
          <cell r="A514" t="str">
            <v>011954</v>
          </cell>
          <cell r="B514" t="str">
            <v xml:space="preserve">O HOMEM QUE INVENTOU UMA HISTÓRIA DE CINEMA </v>
          </cell>
          <cell r="C514" t="str">
            <v xml:space="preserve">LAPFILMES PRODUÇÕES CINEMATOGRÁFICA LTDA </v>
          </cell>
          <cell r="D514" t="str">
            <v>ART 1/ROUANET</v>
          </cell>
          <cell r="E514" t="str">
            <v>Redimencionamento</v>
          </cell>
          <cell r="G514" t="str">
            <v>▬</v>
          </cell>
          <cell r="H514" t="str">
            <v>3560-2</v>
          </cell>
          <cell r="I514" t="str">
            <v>8947-8</v>
          </cell>
          <cell r="J514" t="str">
            <v>▬</v>
          </cell>
          <cell r="K514" t="str">
            <v>▬</v>
          </cell>
          <cell r="L514" t="str">
            <v>3560-2</v>
          </cell>
          <cell r="M514" t="str">
            <v>13.528-3</v>
          </cell>
          <cell r="N514" t="str">
            <v>▬</v>
          </cell>
          <cell r="O514" t="str">
            <v>▬</v>
          </cell>
        </row>
        <row r="515">
          <cell r="A515" t="str">
            <v>012070</v>
          </cell>
          <cell r="B515" t="str">
            <v xml:space="preserve">ACHADOS E PERDIDOS </v>
          </cell>
          <cell r="C515" t="str">
            <v>COEVOS FILMES LTDA</v>
          </cell>
          <cell r="E515" t="str">
            <v>Ratificação  CVM</v>
          </cell>
          <cell r="G515" t="str">
            <v>▬</v>
          </cell>
          <cell r="H515" t="str">
            <v>▬</v>
          </cell>
          <cell r="I515" t="str">
            <v>▬</v>
          </cell>
          <cell r="J515" t="str">
            <v>▬</v>
          </cell>
          <cell r="K515" t="str">
            <v>▬</v>
          </cell>
          <cell r="L515" t="str">
            <v>▬</v>
          </cell>
          <cell r="M515" t="str">
            <v>▬</v>
          </cell>
          <cell r="N515" t="str">
            <v>▬</v>
          </cell>
          <cell r="O515" t="str">
            <v>▬</v>
          </cell>
        </row>
        <row r="516">
          <cell r="A516" t="str">
            <v>023990</v>
          </cell>
          <cell r="B516" t="str">
            <v>UM QUARTO DE LÉGUA EM QUADRO</v>
          </cell>
          <cell r="C516" t="str">
            <v>LUIS ALBERTO RODRIGUES</v>
          </cell>
          <cell r="D516" t="str">
            <v>ART 1/ART 3</v>
          </cell>
          <cell r="E516" t="str">
            <v>Remanejamento</v>
          </cell>
          <cell r="G516" t="str">
            <v>▬</v>
          </cell>
          <cell r="H516" t="str">
            <v>2806-1</v>
          </cell>
          <cell r="I516" t="str">
            <v>9032-8</v>
          </cell>
          <cell r="J516" t="str">
            <v>2806-1</v>
          </cell>
          <cell r="K516" t="str">
            <v>12.560-1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</row>
        <row r="517">
          <cell r="A517" t="str">
            <v>011995</v>
          </cell>
          <cell r="B517" t="str">
            <v>GARIBALDI IN AMÉRICA    (TÍTULO)</v>
          </cell>
          <cell r="C517" t="str">
            <v>LAZ AUDIOVISUAL LTDA</v>
          </cell>
          <cell r="D517" t="str">
            <v>ART 1</v>
          </cell>
          <cell r="E517" t="str">
            <v>Retificação</v>
          </cell>
          <cell r="G517" t="str">
            <v>▬</v>
          </cell>
          <cell r="H517" t="str">
            <v>▬</v>
          </cell>
          <cell r="I517" t="str">
            <v>▬</v>
          </cell>
          <cell r="J517" t="str">
            <v>▬</v>
          </cell>
          <cell r="K517" t="str">
            <v>▬</v>
          </cell>
          <cell r="L517" t="str">
            <v>▬</v>
          </cell>
          <cell r="M517" t="str">
            <v>▬</v>
          </cell>
          <cell r="N517" t="str">
            <v>▬</v>
          </cell>
          <cell r="O517" t="str">
            <v>▬</v>
          </cell>
        </row>
        <row r="518">
          <cell r="A518" t="str">
            <v>024266</v>
          </cell>
          <cell r="B518" t="str">
            <v>ROSAS DA ILUSÃO</v>
          </cell>
          <cell r="C518" t="str">
            <v>FR PRODUÇÕES LTDA</v>
          </cell>
          <cell r="D518" t="str">
            <v>ART 1/ROUANET</v>
          </cell>
          <cell r="E518" t="str">
            <v>Prorrogação 2004</v>
          </cell>
          <cell r="F518" t="str">
            <v>Prorrogação</v>
          </cell>
          <cell r="G518" t="str">
            <v>▬</v>
          </cell>
          <cell r="H518" t="str">
            <v>0289-5</v>
          </cell>
          <cell r="I518" t="str">
            <v>12.412-5</v>
          </cell>
          <cell r="J518" t="str">
            <v>▬</v>
          </cell>
          <cell r="K518" t="str">
            <v>▬</v>
          </cell>
          <cell r="L518" t="str">
            <v>0289-5</v>
          </cell>
          <cell r="M518" t="str">
            <v>12.413-3</v>
          </cell>
          <cell r="N518" t="str">
            <v>▬</v>
          </cell>
          <cell r="O518" t="str">
            <v>▬</v>
          </cell>
        </row>
        <row r="519">
          <cell r="A519" t="str">
            <v>030274</v>
          </cell>
          <cell r="B519" t="str">
            <v>MEU AMIGO SACI</v>
          </cell>
          <cell r="C519" t="str">
            <v>CIA.BLACK E PROETO PRODUÇÕES ARTÍSTICAS LTDA</v>
          </cell>
          <cell r="D519" t="str">
            <v>ART 1/ROUANET</v>
          </cell>
          <cell r="E519" t="str">
            <v>Prorrogação 2004</v>
          </cell>
          <cell r="F519" t="str">
            <v>Prorrogação</v>
          </cell>
          <cell r="G519" t="str">
            <v>▬</v>
          </cell>
          <cell r="H519" t="str">
            <v>2795-2</v>
          </cell>
          <cell r="I519" t="str">
            <v>17.177-8</v>
          </cell>
          <cell r="J519" t="str">
            <v>▬</v>
          </cell>
          <cell r="K519" t="str">
            <v>▬</v>
          </cell>
          <cell r="L519" t="str">
            <v>2795-2</v>
          </cell>
          <cell r="M519" t="str">
            <v>17.178-6</v>
          </cell>
          <cell r="N519" t="str">
            <v>▬</v>
          </cell>
          <cell r="O519" t="str">
            <v>▬</v>
          </cell>
        </row>
        <row r="520">
          <cell r="A520" t="str">
            <v>033919</v>
          </cell>
          <cell r="B520" t="str">
            <v>NO OLHO DO FURACÃO</v>
          </cell>
          <cell r="C520" t="str">
            <v>OLHAR IMAGINÁRIO LTDA.</v>
          </cell>
          <cell r="D520" t="str">
            <v>ART 1</v>
          </cell>
          <cell r="E520" t="str">
            <v>Prorrogação 2004</v>
          </cell>
          <cell r="F520" t="str">
            <v>Prorrogação</v>
          </cell>
          <cell r="G520" t="str">
            <v>▬</v>
          </cell>
          <cell r="H520">
            <v>15148</v>
          </cell>
          <cell r="I520" t="str">
            <v>7238-9</v>
          </cell>
          <cell r="J520" t="str">
            <v>▬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</row>
        <row r="521">
          <cell r="A521" t="str">
            <v>030150</v>
          </cell>
          <cell r="B521" t="str">
            <v>O RISCO EM CIRCUITO - Projeto de Distribuição</v>
          </cell>
          <cell r="C521" t="str">
            <v>BANG BANG FILMES PRODUÇÕES LTDA</v>
          </cell>
          <cell r="D521" t="str">
            <v>ART 1</v>
          </cell>
          <cell r="E521" t="str">
            <v>Remanejamento</v>
          </cell>
          <cell r="G521" t="str">
            <v>▬</v>
          </cell>
          <cell r="H521" t="str">
            <v>1572-5</v>
          </cell>
          <cell r="I521" t="str">
            <v>10777-0</v>
          </cell>
          <cell r="J521" t="str">
            <v>▬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</row>
        <row r="522">
          <cell r="A522" t="str">
            <v>973893</v>
          </cell>
          <cell r="B522" t="str">
            <v>CONFRONTO FINAL</v>
          </cell>
          <cell r="C522" t="str">
            <v>KARINA FILMES PRODUÇÕES CINEMATOGRÁFICAS Ltda</v>
          </cell>
          <cell r="D522" t="str">
            <v>ART 1</v>
          </cell>
          <cell r="E522" t="str">
            <v>Prorro/redimen</v>
          </cell>
          <cell r="F522" t="str">
            <v>Prorrogação</v>
          </cell>
          <cell r="G522" t="str">
            <v>▬</v>
          </cell>
          <cell r="H522" t="str">
            <v>1228-9</v>
          </cell>
          <cell r="I522" t="str">
            <v>1124-7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▬</v>
          </cell>
          <cell r="N522" t="str">
            <v>▬</v>
          </cell>
          <cell r="O522" t="str">
            <v>▬</v>
          </cell>
        </row>
        <row r="523">
          <cell r="A523" t="str">
            <v>040020</v>
          </cell>
          <cell r="B523" t="str">
            <v>CORTE SECO</v>
          </cell>
          <cell r="C523" t="str">
            <v>TAPIRI  CINEMATOGRÁFICA LTDA</v>
          </cell>
          <cell r="D523" t="str">
            <v>ROUANET</v>
          </cell>
          <cell r="E523" t="str">
            <v>Aprovação</v>
          </cell>
          <cell r="G523" t="str">
            <v>▬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3386-3</v>
          </cell>
          <cell r="M523" t="str">
            <v>12.844-9</v>
          </cell>
          <cell r="N523" t="str">
            <v>▬</v>
          </cell>
          <cell r="O523" t="str">
            <v>▬</v>
          </cell>
        </row>
        <row r="524">
          <cell r="A524" t="str">
            <v>000219</v>
          </cell>
          <cell r="B524" t="str">
            <v>CORAÇÃO PEDE SOCORRO - PARTE II (Proponente)</v>
          </cell>
          <cell r="C524" t="str">
            <v>JORGE JONAS</v>
          </cell>
          <cell r="D524" t="str">
            <v>ART 1/ROUANET</v>
          </cell>
          <cell r="E524" t="str">
            <v>Retificação</v>
          </cell>
          <cell r="G524" t="str">
            <v>▬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▬</v>
          </cell>
          <cell r="N524" t="str">
            <v>▬</v>
          </cell>
          <cell r="O524" t="str">
            <v>▬</v>
          </cell>
        </row>
        <row r="525">
          <cell r="A525" t="str">
            <v>024145</v>
          </cell>
          <cell r="B525" t="str">
            <v>CINE SHOW</v>
          </cell>
          <cell r="C525" t="str">
            <v>ÔNIX PRODUÇÕES ARTÍSTICAS LTDA</v>
          </cell>
          <cell r="D525" t="str">
            <v>ROUANET</v>
          </cell>
          <cell r="E525" t="str">
            <v>Aprovação</v>
          </cell>
          <cell r="G525" t="str">
            <v>▬</v>
          </cell>
          <cell r="H525" t="str">
            <v>▬</v>
          </cell>
          <cell r="I525" t="str">
            <v>▬</v>
          </cell>
          <cell r="J525" t="str">
            <v>▬</v>
          </cell>
          <cell r="K525" t="str">
            <v>▬</v>
          </cell>
          <cell r="L525" t="str">
            <v>3516-5</v>
          </cell>
          <cell r="M525" t="str">
            <v>13.552-6</v>
          </cell>
          <cell r="N525" t="str">
            <v>▬</v>
          </cell>
          <cell r="O525" t="str">
            <v>▬</v>
          </cell>
        </row>
        <row r="526">
          <cell r="A526" t="str">
            <v>040043</v>
          </cell>
          <cell r="B526" t="str">
            <v>ANTES QUE O MUNDO ACABE</v>
          </cell>
          <cell r="C526" t="str">
            <v>CASA DE CINEMA DE PORTO ALEGRE LTDA</v>
          </cell>
          <cell r="D526" t="str">
            <v>ART 1/ART 3/ROUANET</v>
          </cell>
          <cell r="E526" t="str">
            <v>Aprovação</v>
          </cell>
          <cell r="G526" t="str">
            <v>▬</v>
          </cell>
          <cell r="H526" t="str">
            <v>1249-1</v>
          </cell>
          <cell r="I526" t="str">
            <v>15.901-8</v>
          </cell>
          <cell r="J526" t="str">
            <v>1249-1</v>
          </cell>
          <cell r="K526" t="str">
            <v>15.902-6</v>
          </cell>
          <cell r="L526" t="str">
            <v>1249-1</v>
          </cell>
          <cell r="M526" t="str">
            <v>15.903-4</v>
          </cell>
          <cell r="N526" t="str">
            <v>▬</v>
          </cell>
          <cell r="O526" t="str">
            <v>▬</v>
          </cell>
        </row>
        <row r="527">
          <cell r="A527" t="str">
            <v>040048</v>
          </cell>
          <cell r="B527" t="str">
            <v>CARNAVAL</v>
          </cell>
          <cell r="C527" t="str">
            <v>O2 PRODUÇÕES ARTÍSTICAS E CINEMATOGRÁFICAS LTDA</v>
          </cell>
          <cell r="D527" t="str">
            <v>ART 39</v>
          </cell>
          <cell r="E527" t="str">
            <v>Aprovação</v>
          </cell>
          <cell r="G527" t="str">
            <v>▬</v>
          </cell>
          <cell r="H527" t="str">
            <v>▬</v>
          </cell>
          <cell r="I527" t="str">
            <v>▬</v>
          </cell>
          <cell r="J527" t="str">
            <v>▬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0385-9</v>
          </cell>
          <cell r="O527" t="str">
            <v>402596-2</v>
          </cell>
        </row>
        <row r="528">
          <cell r="A528" t="str">
            <v>030172</v>
          </cell>
          <cell r="B528" t="str">
            <v>A FORÇA DO DESTINO</v>
          </cell>
          <cell r="C528" t="str">
            <v>SINTESIS PRODUÇÕES ARTÍSTICAS S/C LTDA</v>
          </cell>
          <cell r="D528" t="str">
            <v>ART 1</v>
          </cell>
          <cell r="E528" t="str">
            <v>Aprovação</v>
          </cell>
          <cell r="G528" t="str">
            <v>▬</v>
          </cell>
          <cell r="H528" t="str">
            <v>1526-1</v>
          </cell>
          <cell r="I528" t="str">
            <v>11.209-7</v>
          </cell>
          <cell r="J528" t="str">
            <v>▬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</row>
        <row r="529">
          <cell r="A529" t="str">
            <v>032523</v>
          </cell>
          <cell r="B529" t="str">
            <v>HOTEL BRASIL 2</v>
          </cell>
          <cell r="C529" t="str">
            <v>SOCIEDADE PROPAGADORA SOVERDI</v>
          </cell>
          <cell r="D529" t="str">
            <v>ART 1</v>
          </cell>
          <cell r="E529" t="str">
            <v>Prorrogação 2004</v>
          </cell>
          <cell r="F529" t="str">
            <v>Prorrogação</v>
          </cell>
          <cell r="G529" t="str">
            <v>▬</v>
          </cell>
          <cell r="H529" t="str">
            <v>3065-1</v>
          </cell>
          <cell r="I529" t="str">
            <v>11.221-6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</row>
        <row r="530">
          <cell r="A530" t="str">
            <v>012070</v>
          </cell>
          <cell r="B530" t="str">
            <v xml:space="preserve">ACHADOS E PERDIDOS </v>
          </cell>
          <cell r="C530" t="str">
            <v>COEVOS FILMES LTDA</v>
          </cell>
          <cell r="E530" t="str">
            <v>Ratificação  CVM</v>
          </cell>
          <cell r="G530" t="str">
            <v>▬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</row>
        <row r="531">
          <cell r="A531" t="str">
            <v>030096</v>
          </cell>
          <cell r="B531" t="str">
            <v>HORÁCIO O PEQUENO DINOSSAURO</v>
          </cell>
          <cell r="C531" t="str">
            <v>Lojinha da Mônica Ltda.</v>
          </cell>
          <cell r="E531" t="str">
            <v>Ratificação  CVM</v>
          </cell>
          <cell r="G531" t="str">
            <v>▬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</row>
        <row r="532">
          <cell r="A532" t="str">
            <v>961542</v>
          </cell>
          <cell r="B532" t="str">
            <v>O BRASIL DOS VILLAS BOAS        (valor total)</v>
          </cell>
          <cell r="C532" t="str">
            <v>BETA CINEVIDEO LTDA</v>
          </cell>
          <cell r="E532" t="str">
            <v xml:space="preserve">Retificação </v>
          </cell>
          <cell r="G532" t="str">
            <v>▬</v>
          </cell>
          <cell r="H532" t="str">
            <v>▬</v>
          </cell>
          <cell r="I532" t="str">
            <v>▬</v>
          </cell>
          <cell r="J532" t="str">
            <v>▬</v>
          </cell>
          <cell r="K532" t="str">
            <v>▬</v>
          </cell>
          <cell r="L532" t="str">
            <v>▬</v>
          </cell>
          <cell r="M532" t="str">
            <v>▬</v>
          </cell>
          <cell r="N532" t="str">
            <v>▬</v>
          </cell>
          <cell r="O532" t="str">
            <v>▬</v>
          </cell>
        </row>
        <row r="533">
          <cell r="A533" t="str">
            <v>030057</v>
          </cell>
          <cell r="B533" t="str">
            <v>XIQUE NO ÚRTIMO</v>
          </cell>
          <cell r="C533" t="str">
            <v>A F CINEMA E VÍDEO LTDA</v>
          </cell>
          <cell r="D533" t="str">
            <v>ART 1/ART 3/ROUANET</v>
          </cell>
          <cell r="E533" t="str">
            <v>Prorrogação 2004</v>
          </cell>
          <cell r="F533" t="str">
            <v>Prorrogação</v>
          </cell>
          <cell r="G533" t="str">
            <v>▬</v>
          </cell>
          <cell r="H533" t="str">
            <v>1270-x</v>
          </cell>
          <cell r="I533" t="str">
            <v>11545-2</v>
          </cell>
          <cell r="J533" t="str">
            <v>1270-x</v>
          </cell>
          <cell r="K533" t="str">
            <v>11546-0</v>
          </cell>
          <cell r="L533" t="str">
            <v>1270-x</v>
          </cell>
          <cell r="M533" t="str">
            <v>11547-9</v>
          </cell>
          <cell r="N533" t="str">
            <v>▬</v>
          </cell>
          <cell r="O533" t="str">
            <v>▬</v>
          </cell>
        </row>
        <row r="534">
          <cell r="A534" t="str">
            <v>030188</v>
          </cell>
          <cell r="B534" t="str">
            <v>DANÇA DAS MARÉS</v>
          </cell>
          <cell r="C534" t="str">
            <v>SM PRODUÇÕES LTDA</v>
          </cell>
          <cell r="D534" t="str">
            <v>ART 3/ROUANET</v>
          </cell>
          <cell r="E534" t="str">
            <v>Prorrogação 2004</v>
          </cell>
          <cell r="F534" t="str">
            <v>Prorrogação</v>
          </cell>
          <cell r="G534" t="str">
            <v>▬</v>
          </cell>
          <cell r="H534" t="str">
            <v>▬</v>
          </cell>
          <cell r="I534" t="str">
            <v>▬</v>
          </cell>
          <cell r="J534" t="str">
            <v>0287-9</v>
          </cell>
          <cell r="K534" t="str">
            <v>18.086-6</v>
          </cell>
          <cell r="L534" t="str">
            <v>0287-9</v>
          </cell>
          <cell r="M534" t="str">
            <v>18.087-4</v>
          </cell>
          <cell r="N534" t="str">
            <v>▬</v>
          </cell>
          <cell r="O534" t="str">
            <v>▬</v>
          </cell>
        </row>
        <row r="535">
          <cell r="A535" t="str">
            <v>984109</v>
          </cell>
          <cell r="B535" t="str">
            <v>BRANCA DIAS</v>
          </cell>
          <cell r="C535" t="str">
            <v>SETSUAN PRODUÇÕES ARTÍSTICAS E CINEMATOGRÁFICAS</v>
          </cell>
          <cell r="E535" t="str">
            <v>Ratificação  CVM</v>
          </cell>
          <cell r="G535" t="str">
            <v>▬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▬</v>
          </cell>
          <cell r="N535" t="str">
            <v>▬</v>
          </cell>
          <cell r="O535" t="str">
            <v>▬</v>
          </cell>
        </row>
        <row r="536">
          <cell r="A536" t="str">
            <v>014535</v>
          </cell>
          <cell r="B536" t="str">
            <v>HISTÓRIAS FANTÁSTICAS</v>
          </cell>
          <cell r="C536" t="str">
            <v>ARTE EM MOVIMENTO PRODUÇÕES ARTÍSTICAS E CINEMATOGRÁFICAS LTDA</v>
          </cell>
          <cell r="D536" t="str">
            <v>ROUANET</v>
          </cell>
          <cell r="E536" t="str">
            <v>Prorrogação 2004</v>
          </cell>
          <cell r="F536" t="str">
            <v>Prorrogação</v>
          </cell>
          <cell r="G536" t="str">
            <v>▬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Não possui</v>
          </cell>
          <cell r="M536" t="str">
            <v>Não possui</v>
          </cell>
          <cell r="N536" t="str">
            <v>▬</v>
          </cell>
          <cell r="O536" t="str">
            <v>▬</v>
          </cell>
        </row>
        <row r="537">
          <cell r="A537" t="str">
            <v>984842</v>
          </cell>
          <cell r="B537" t="str">
            <v>O AMOR DO OUTRO LADO DA TERRA</v>
          </cell>
          <cell r="C537" t="str">
            <v>NHOCK PRODUÇÕES ARTÍSTICAS E CINEMATOGRÁFICAS LTDA</v>
          </cell>
          <cell r="D537" t="str">
            <v>ROUANET</v>
          </cell>
          <cell r="E537" t="str">
            <v>Prorrogação 2004</v>
          </cell>
          <cell r="F537" t="str">
            <v>Prorrogação</v>
          </cell>
          <cell r="G537" t="str">
            <v>▬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 xml:space="preserve"> 0598-3</v>
          </cell>
          <cell r="M537" t="str">
            <v>9.235-5</v>
          </cell>
          <cell r="N537" t="str">
            <v>▬</v>
          </cell>
          <cell r="O537" t="str">
            <v>▬</v>
          </cell>
        </row>
        <row r="538">
          <cell r="A538" t="str">
            <v>000362</v>
          </cell>
          <cell r="B538" t="str">
            <v xml:space="preserve">PROCURADAS </v>
          </cell>
          <cell r="C538" t="str">
            <v>JOSE MIGUEL ELISEO CÁCERES ME</v>
          </cell>
          <cell r="D538" t="str">
            <v>ROUANET</v>
          </cell>
          <cell r="E538" t="str">
            <v>Prorrogação 2004</v>
          </cell>
          <cell r="F538" t="str">
            <v>Prorrogação</v>
          </cell>
          <cell r="G538" t="str">
            <v>▬</v>
          </cell>
          <cell r="H538" t="str">
            <v>▬</v>
          </cell>
          <cell r="I538" t="str">
            <v>▬</v>
          </cell>
          <cell r="J538" t="str">
            <v>▬</v>
          </cell>
          <cell r="K538" t="str">
            <v>▬</v>
          </cell>
          <cell r="L538" t="str">
            <v>3077-5</v>
          </cell>
          <cell r="M538">
            <v>7795</v>
          </cell>
          <cell r="N538" t="str">
            <v>▬</v>
          </cell>
          <cell r="O538" t="str">
            <v>▬</v>
          </cell>
        </row>
        <row r="539">
          <cell r="A539" t="str">
            <v>030246</v>
          </cell>
          <cell r="B539" t="str">
            <v>RAPSÓDIA SULAMERICANAS</v>
          </cell>
          <cell r="C539" t="str">
            <v>INTERACTION CINE TV  AUDIOVISUAL  LTDA</v>
          </cell>
          <cell r="D539" t="str">
            <v>ART 1</v>
          </cell>
          <cell r="E539" t="str">
            <v>Prorrogação 2004</v>
          </cell>
          <cell r="F539" t="str">
            <v>Prorrogação</v>
          </cell>
          <cell r="G539" t="str">
            <v>▬</v>
          </cell>
          <cell r="H539" t="str">
            <v>2865-7</v>
          </cell>
          <cell r="I539" t="str">
            <v>409055-1</v>
          </cell>
          <cell r="J539" t="str">
            <v>▬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</row>
        <row r="540">
          <cell r="A540" t="str">
            <v>012071</v>
          </cell>
          <cell r="B540" t="str">
            <v>ATLÂNTICO NEGRO - RITMO DO INCONSCIENTE</v>
          </cell>
          <cell r="C540" t="str">
            <v>VIDEO CINE GRAFIA CRIAÇÃO E PRODUÇÃO LTDA</v>
          </cell>
          <cell r="D540" t="str">
            <v>ART 1</v>
          </cell>
          <cell r="E540" t="str">
            <v>Prorrogação 2004</v>
          </cell>
          <cell r="F540" t="str">
            <v>Prorrogação</v>
          </cell>
          <cell r="G540" t="str">
            <v>▬</v>
          </cell>
          <cell r="H540" t="str">
            <v>3591-2</v>
          </cell>
          <cell r="I540" t="str">
            <v>6742-3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▬</v>
          </cell>
        </row>
        <row r="541">
          <cell r="A541" t="str">
            <v>030007</v>
          </cell>
          <cell r="B541" t="str">
            <v xml:space="preserve">ANIMAIS DO BRASIL </v>
          </cell>
          <cell r="C541" t="str">
            <v>Filmart Produções Artísticas S/C Ltda.</v>
          </cell>
          <cell r="D541" t="str">
            <v>ART 39</v>
          </cell>
          <cell r="E541" t="str">
            <v>Prorrogação 2004</v>
          </cell>
          <cell r="F541" t="str">
            <v>Prorrogação</v>
          </cell>
          <cell r="G541" t="str">
            <v>▬</v>
          </cell>
          <cell r="H541" t="str">
            <v>▬</v>
          </cell>
          <cell r="I541" t="str">
            <v>▬</v>
          </cell>
          <cell r="J541" t="str">
            <v>▬</v>
          </cell>
          <cell r="K541" t="str">
            <v>▬</v>
          </cell>
          <cell r="L541" t="str">
            <v>▬</v>
          </cell>
          <cell r="M541" t="str">
            <v>▬</v>
          </cell>
          <cell r="N541" t="str">
            <v>1551-2</v>
          </cell>
          <cell r="O541" t="str">
            <v>8.600-2</v>
          </cell>
        </row>
        <row r="542">
          <cell r="A542" t="str">
            <v>012020</v>
          </cell>
          <cell r="B542" t="str">
            <v>OSCAR NIEMEYER, LIÇÃO DE ARQUITETURA</v>
          </cell>
          <cell r="C542" t="str">
            <v>SANTA CLARA COMUNICAÇÃO LTDA</v>
          </cell>
          <cell r="D542" t="str">
            <v>ART 1/ROUANET</v>
          </cell>
          <cell r="E542" t="str">
            <v>Prorrogação 2004</v>
          </cell>
          <cell r="F542" t="str">
            <v>Prorrogação</v>
          </cell>
          <cell r="G542" t="str">
            <v>▬</v>
          </cell>
          <cell r="N542" t="str">
            <v>▬</v>
          </cell>
          <cell r="O542" t="str">
            <v>▬</v>
          </cell>
        </row>
        <row r="543">
          <cell r="A543" t="str">
            <v>000388</v>
          </cell>
          <cell r="B543" t="str">
            <v xml:space="preserve">BENGUELÊ </v>
          </cell>
          <cell r="C543" t="str">
            <v>HELENA MARTINHO DA ROCHA</v>
          </cell>
          <cell r="D543" t="str">
            <v>ART 1/ROUANET</v>
          </cell>
          <cell r="E543" t="str">
            <v>Prorrogação 2004</v>
          </cell>
          <cell r="F543" t="str">
            <v>Prorrogação</v>
          </cell>
          <cell r="G543" t="str">
            <v>▬</v>
          </cell>
          <cell r="N543" t="str">
            <v>▬</v>
          </cell>
          <cell r="O543" t="str">
            <v>▬</v>
          </cell>
        </row>
        <row r="544">
          <cell r="A544" t="str">
            <v>012040</v>
          </cell>
          <cell r="B544" t="str">
            <v>O HOMEM DE MACACÃO</v>
          </cell>
          <cell r="C544" t="str">
            <v>YPEARTS AUDIOVISUAL LTDA</v>
          </cell>
          <cell r="D544" t="str">
            <v>ART 1/ROUANET</v>
          </cell>
          <cell r="E544" t="str">
            <v>Prorrogação 2004</v>
          </cell>
          <cell r="F544" t="str">
            <v>Prorrogação</v>
          </cell>
          <cell r="G544" t="str">
            <v>▬</v>
          </cell>
          <cell r="H544" t="str">
            <v>1572-5</v>
          </cell>
          <cell r="I544" t="str">
            <v>8306-2</v>
          </cell>
          <cell r="J544" t="str">
            <v>▬</v>
          </cell>
          <cell r="K544" t="str">
            <v>▬</v>
          </cell>
          <cell r="L544" t="str">
            <v>1572-5</v>
          </cell>
          <cell r="M544" t="str">
            <v>9993-7</v>
          </cell>
          <cell r="N544" t="str">
            <v>▬</v>
          </cell>
          <cell r="O544" t="str">
            <v>▬</v>
          </cell>
        </row>
        <row r="545">
          <cell r="A545" t="str">
            <v>030350</v>
          </cell>
          <cell r="B545" t="str">
            <v>CEIÇA E ELISA - UM AVENTYRA NA ÁFRICA</v>
          </cell>
          <cell r="C545" t="str">
            <v>LUMINIS PRODUÇÕES ARTÍSTICAS LTDA</v>
          </cell>
          <cell r="D545" t="str">
            <v>ROUANET</v>
          </cell>
          <cell r="E545" t="str">
            <v>Prorrogação 2004</v>
          </cell>
          <cell r="F545" t="str">
            <v>Prorrogação</v>
          </cell>
          <cell r="G545" t="str">
            <v>▬</v>
          </cell>
          <cell r="H545" t="str">
            <v>▬</v>
          </cell>
          <cell r="I545" t="str">
            <v>▬</v>
          </cell>
          <cell r="J545" t="str">
            <v>▬</v>
          </cell>
          <cell r="K545" t="str">
            <v>▬</v>
          </cell>
          <cell r="L545" t="str">
            <v>0287-9</v>
          </cell>
          <cell r="M545" t="str">
            <v>19.275-9</v>
          </cell>
          <cell r="N545" t="str">
            <v>▬</v>
          </cell>
          <cell r="O545" t="str">
            <v>▬</v>
          </cell>
        </row>
        <row r="546">
          <cell r="A546" t="str">
            <v>030133</v>
          </cell>
          <cell r="B546" t="str">
            <v>SAMBA CANÇÃO - LANÇAMENTO E OFICINAS DE PRODUÇÃO</v>
          </cell>
          <cell r="C546" t="str">
            <v>FILMEGRAPH  LTDA</v>
          </cell>
          <cell r="D546" t="str">
            <v>ART 1</v>
          </cell>
          <cell r="E546" t="str">
            <v>Prorrogação 2004</v>
          </cell>
          <cell r="F546" t="str">
            <v>Prorrogação</v>
          </cell>
          <cell r="G546" t="str">
            <v>▬</v>
          </cell>
          <cell r="H546" t="str">
            <v>3368-5</v>
          </cell>
          <cell r="I546" t="str">
            <v>21.168-0</v>
          </cell>
          <cell r="J546" t="str">
            <v>▬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</row>
        <row r="547">
          <cell r="A547" t="str">
            <v>030185</v>
          </cell>
          <cell r="B547" t="str">
            <v>INTERVALO CLANDESTINO</v>
          </cell>
          <cell r="C547" t="str">
            <v>GRUPO NOVO DE CINEMA E TV</v>
          </cell>
          <cell r="D547" t="str">
            <v>ART 1</v>
          </cell>
          <cell r="E547" t="str">
            <v>Prorrogação 2004</v>
          </cell>
          <cell r="F547" t="str">
            <v>Prorrogação</v>
          </cell>
          <cell r="G547" t="str">
            <v>▬</v>
          </cell>
          <cell r="H547" t="str">
            <v>0287-9</v>
          </cell>
          <cell r="I547" t="str">
            <v>18.164-1</v>
          </cell>
          <cell r="J547" t="str">
            <v>▬</v>
          </cell>
          <cell r="K547" t="str">
            <v>▬</v>
          </cell>
          <cell r="L547" t="str">
            <v>▬</v>
          </cell>
          <cell r="M547" t="str">
            <v>▬</v>
          </cell>
          <cell r="N547" t="str">
            <v>▬</v>
          </cell>
          <cell r="O547" t="str">
            <v>▬</v>
          </cell>
        </row>
        <row r="548">
          <cell r="A548" t="str">
            <v>020003</v>
          </cell>
          <cell r="B548" t="str">
            <v>LAGOA SANTA - DISTRIBUIÇÃO</v>
          </cell>
          <cell r="C548" t="str">
            <v>GRUPO NOVO DE CINEMA E TV</v>
          </cell>
          <cell r="D548" t="str">
            <v>ART 1</v>
          </cell>
          <cell r="E548" t="str">
            <v>Prorrogação 2004</v>
          </cell>
          <cell r="F548" t="str">
            <v>Prorrogação</v>
          </cell>
          <cell r="G548" t="str">
            <v>▬</v>
          </cell>
          <cell r="N548" t="str">
            <v>▬</v>
          </cell>
          <cell r="O548" t="str">
            <v>▬</v>
          </cell>
        </row>
        <row r="549">
          <cell r="A549" t="str">
            <v>013731</v>
          </cell>
          <cell r="B549" t="str">
            <v>FILME DE AMOR</v>
          </cell>
          <cell r="C549" t="str">
            <v>GRUPO NOVO DE CINEMA E TV</v>
          </cell>
          <cell r="D549" t="str">
            <v>ART 1</v>
          </cell>
          <cell r="E549" t="str">
            <v>Prorrogação 2004</v>
          </cell>
          <cell r="F549" t="str">
            <v>Prorrogação</v>
          </cell>
          <cell r="G549" t="str">
            <v>▬</v>
          </cell>
          <cell r="H549" t="str">
            <v>0287-9</v>
          </cell>
          <cell r="I549" t="str">
            <v>15.576-4</v>
          </cell>
          <cell r="J549" t="str">
            <v>▬</v>
          </cell>
          <cell r="K549" t="str">
            <v>▬</v>
          </cell>
          <cell r="L549" t="str">
            <v>0287-9</v>
          </cell>
          <cell r="M549" t="str">
            <v>19263-5</v>
          </cell>
          <cell r="N549" t="str">
            <v>▬</v>
          </cell>
          <cell r="O549" t="str">
            <v>▬</v>
          </cell>
        </row>
        <row r="550">
          <cell r="A550" t="str">
            <v>013739</v>
          </cell>
          <cell r="B550" t="str">
            <v>ROCHA QUE VOA</v>
          </cell>
          <cell r="C550" t="str">
            <v>GRUPO NOVO DE CINEMA E TV</v>
          </cell>
          <cell r="D550" t="str">
            <v>ART 1/ART 3</v>
          </cell>
          <cell r="E550" t="str">
            <v>Prorrogação 2004</v>
          </cell>
          <cell r="F550" t="str">
            <v>Prorrogação</v>
          </cell>
          <cell r="G550" t="str">
            <v>▬</v>
          </cell>
          <cell r="H550" t="str">
            <v>0287-9</v>
          </cell>
          <cell r="I550" t="str">
            <v>14560-2</v>
          </cell>
          <cell r="J550" t="str">
            <v>0287-9</v>
          </cell>
          <cell r="K550" t="str">
            <v>16060-1</v>
          </cell>
          <cell r="L550" t="str">
            <v>▬</v>
          </cell>
          <cell r="M550" t="str">
            <v>▬</v>
          </cell>
          <cell r="N550" t="str">
            <v>▬</v>
          </cell>
          <cell r="O550" t="str">
            <v>▬</v>
          </cell>
        </row>
        <row r="551">
          <cell r="A551" t="str">
            <v>030072</v>
          </cell>
          <cell r="B551" t="str">
            <v xml:space="preserve">O LADO OCULTO DA MALDADE </v>
          </cell>
          <cell r="C551" t="str">
            <v>CINEMÁRIO PRODUÇÕES CINAMATOGRÁFICAS LTDA</v>
          </cell>
          <cell r="D551" t="str">
            <v>ART 1/ART 3/ROUANET</v>
          </cell>
          <cell r="E551" t="str">
            <v>Prorrogação 2004</v>
          </cell>
          <cell r="F551" t="str">
            <v>Prorrogação</v>
          </cell>
          <cell r="G551" t="str">
            <v>▬</v>
          </cell>
          <cell r="H551" t="str">
            <v>1526-1</v>
          </cell>
          <cell r="I551" t="str">
            <v>11.091-4</v>
          </cell>
          <cell r="J551" t="str">
            <v>1526-1</v>
          </cell>
          <cell r="K551" t="str">
            <v>11.105-8</v>
          </cell>
          <cell r="L551" t="str">
            <v>1526-1</v>
          </cell>
          <cell r="M551" t="str">
            <v>11.106-6</v>
          </cell>
          <cell r="N551" t="str">
            <v>▬</v>
          </cell>
          <cell r="O551" t="str">
            <v>▬</v>
          </cell>
        </row>
        <row r="552">
          <cell r="A552" t="str">
            <v>011969</v>
          </cell>
          <cell r="B552" t="str">
            <v>O VENENO DA MADRUGADA</v>
          </cell>
          <cell r="C552" t="str">
            <v>LAGOA CULTURAL E ESPORTIVA LTDA</v>
          </cell>
          <cell r="D552" t="str">
            <v>ART 1/ART 3/ROUANET</v>
          </cell>
          <cell r="E552" t="str">
            <v>Prorrogação 2004</v>
          </cell>
          <cell r="F552" t="str">
            <v>Prorrogação</v>
          </cell>
          <cell r="G552" t="str">
            <v>▬</v>
          </cell>
          <cell r="N552" t="str">
            <v>▬</v>
          </cell>
          <cell r="O552" t="str">
            <v>▬</v>
          </cell>
        </row>
        <row r="553">
          <cell r="A553" t="str">
            <v>040061</v>
          </cell>
          <cell r="B553" t="str">
            <v>MEU TIO MATOU UM CARA   (Retificou nº da conta art 1)</v>
          </cell>
          <cell r="C553" t="str">
            <v>CASA DE CINEMA DE PORTO ALEGRE LTDA</v>
          </cell>
          <cell r="D553" t="str">
            <v>ART 1/ART 3/ROUANET</v>
          </cell>
          <cell r="E553" t="str">
            <v>Retificação</v>
          </cell>
          <cell r="G553" t="str">
            <v>▬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▬</v>
          </cell>
          <cell r="N553" t="str">
            <v>▬</v>
          </cell>
          <cell r="O553" t="str">
            <v>▬</v>
          </cell>
        </row>
        <row r="554">
          <cell r="A554" t="str">
            <v>030358</v>
          </cell>
          <cell r="B554" t="str">
            <v>LÍNGUA - VIDAS EM PORTUGUÊS</v>
          </cell>
          <cell r="C554" t="str">
            <v>SAMBASCOPE PRODUÇÕES LTDA</v>
          </cell>
          <cell r="D554" t="str">
            <v>ROUANET</v>
          </cell>
          <cell r="E554" t="str">
            <v>Prorrogação 2004</v>
          </cell>
          <cell r="F554" t="str">
            <v>Prorrogação</v>
          </cell>
          <cell r="G554" t="str">
            <v>▬</v>
          </cell>
          <cell r="H554" t="str">
            <v>▬</v>
          </cell>
          <cell r="I554" t="str">
            <v>▬</v>
          </cell>
          <cell r="J554" t="str">
            <v>▬</v>
          </cell>
          <cell r="K554" t="str">
            <v>▬</v>
          </cell>
          <cell r="L554" t="str">
            <v>3516-5</v>
          </cell>
          <cell r="M554" t="str">
            <v>13.402-3</v>
          </cell>
          <cell r="N554" t="str">
            <v>▬</v>
          </cell>
          <cell r="O554" t="str">
            <v>▬</v>
          </cell>
        </row>
        <row r="555">
          <cell r="A555" t="str">
            <v>013692</v>
          </cell>
          <cell r="B555" t="str">
            <v>FEBRE</v>
          </cell>
          <cell r="C555" t="str">
            <v>VIDEO COMUNICAÇÕES DO BRASIL LTDA</v>
          </cell>
          <cell r="D555" t="str">
            <v>ART 1</v>
          </cell>
          <cell r="E555" t="str">
            <v>Prorrogação 2004</v>
          </cell>
          <cell r="F555" t="str">
            <v>Prorrogação</v>
          </cell>
          <cell r="G555" t="str">
            <v>▬</v>
          </cell>
          <cell r="H555">
            <v>35602</v>
          </cell>
          <cell r="I555" t="str">
            <v>10560-6</v>
          </cell>
          <cell r="J555" t="str">
            <v>▬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</row>
        <row r="556">
          <cell r="A556" t="str">
            <v>030141</v>
          </cell>
          <cell r="B556" t="str">
            <v xml:space="preserve">JARARACA , MEU AMOR </v>
          </cell>
          <cell r="C556" t="str">
            <v>ANTENA ARTE E CIÊNCIA LTDA</v>
          </cell>
          <cell r="D556" t="str">
            <v>ART 1</v>
          </cell>
          <cell r="E556" t="str">
            <v>Prorrogação 2004</v>
          </cell>
          <cell r="F556" t="str">
            <v>Prorrogação</v>
          </cell>
          <cell r="G556" t="str">
            <v>▬</v>
          </cell>
          <cell r="H556" t="str">
            <v>3519-x</v>
          </cell>
          <cell r="I556" t="str">
            <v>9.183-9</v>
          </cell>
          <cell r="J556" t="str">
            <v>▬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</row>
        <row r="557">
          <cell r="A557" t="str">
            <v>030263</v>
          </cell>
          <cell r="B557" t="str">
            <v>MORRO DA CONCEIÇÃO</v>
          </cell>
          <cell r="C557" t="str">
            <v>CRISIS PRODUTIVAS COMUNICAÇÃO LTDA</v>
          </cell>
          <cell r="D557" t="str">
            <v>ART 1</v>
          </cell>
          <cell r="E557" t="str">
            <v>Prorrogação 2004</v>
          </cell>
          <cell r="F557" t="str">
            <v>Prorrogação</v>
          </cell>
          <cell r="G557" t="str">
            <v>▬</v>
          </cell>
          <cell r="H557" t="str">
            <v>3100-3</v>
          </cell>
          <cell r="I557" t="str">
            <v>5072-5</v>
          </cell>
          <cell r="J557" t="str">
            <v>▬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</row>
        <row r="558">
          <cell r="A558" t="str">
            <v>993410</v>
          </cell>
          <cell r="B558" t="str">
            <v xml:space="preserve">A HISTÓRIA DAS TRÊS MARIAS </v>
          </cell>
          <cell r="C558" t="str">
            <v>ZS TRÊS MARIAS ÁUDIO VISUAIS LTDA</v>
          </cell>
          <cell r="D558" t="str">
            <v>ART 1</v>
          </cell>
          <cell r="E558" t="str">
            <v>Prorrogação 2004</v>
          </cell>
          <cell r="F558" t="str">
            <v>Prorrogação</v>
          </cell>
          <cell r="G558" t="str">
            <v>▬</v>
          </cell>
          <cell r="H558" t="str">
            <v>1160-6</v>
          </cell>
          <cell r="I558" t="str">
            <v>6215-4</v>
          </cell>
          <cell r="J558" t="str">
            <v>▬</v>
          </cell>
          <cell r="K558" t="str">
            <v>▬</v>
          </cell>
          <cell r="L558" t="str">
            <v>▬</v>
          </cell>
          <cell r="M558" t="str">
            <v>▬</v>
          </cell>
          <cell r="N558" t="str">
            <v>▬</v>
          </cell>
          <cell r="O558" t="str">
            <v>▬</v>
          </cell>
        </row>
        <row r="559">
          <cell r="A559" t="str">
            <v>030034</v>
          </cell>
          <cell r="B559" t="str">
            <v>URNA DE ESPERANÇAS</v>
          </cell>
          <cell r="C559" t="str">
            <v>OLHO ABERTO FILMES S/C LTDA</v>
          </cell>
          <cell r="D559" t="str">
            <v>ART 1/ROUANET</v>
          </cell>
          <cell r="E559" t="str">
            <v>Prorrogação 2004</v>
          </cell>
          <cell r="F559" t="str">
            <v>Prorrogação</v>
          </cell>
          <cell r="G559" t="str">
            <v>▬</v>
          </cell>
          <cell r="H559" t="str">
            <v>1253-x</v>
          </cell>
          <cell r="I559" t="str">
            <v>14.598-6</v>
          </cell>
          <cell r="J559" t="str">
            <v>▬</v>
          </cell>
          <cell r="K559" t="str">
            <v>▬</v>
          </cell>
          <cell r="L559" t="str">
            <v>1253-x</v>
          </cell>
          <cell r="M559" t="str">
            <v>14.691-6</v>
          </cell>
          <cell r="N559" t="str">
            <v>▬</v>
          </cell>
          <cell r="O559" t="str">
            <v>▬</v>
          </cell>
        </row>
        <row r="560">
          <cell r="A560" t="str">
            <v>000310</v>
          </cell>
          <cell r="B560" t="str">
            <v>ESPELHO DÁGUA - UMA VIAGEM NO RIO SÃO FRANCISCO</v>
          </cell>
          <cell r="C560" t="str">
            <v>ELIMAR PRODUÇÕES ARTÍSTICAS LTDA</v>
          </cell>
          <cell r="D560" t="str">
            <v>ART 1/ART 3 - Sem efeito</v>
          </cell>
          <cell r="E560" t="str">
            <v>Remanejamento</v>
          </cell>
          <cell r="G560" t="str">
            <v>▬</v>
          </cell>
          <cell r="H560">
            <v>3441</v>
          </cell>
          <cell r="I560" t="str">
            <v>7.363-6</v>
          </cell>
          <cell r="J560" t="str">
            <v>3441</v>
          </cell>
          <cell r="K560" t="str">
            <v>10.263-6</v>
          </cell>
          <cell r="L560" t="str">
            <v>▬</v>
          </cell>
          <cell r="M560" t="str">
            <v>▬</v>
          </cell>
          <cell r="N560" t="str">
            <v>▬</v>
          </cell>
          <cell r="O560" t="str">
            <v>▬</v>
          </cell>
        </row>
        <row r="561">
          <cell r="A561" t="str">
            <v>030155</v>
          </cell>
          <cell r="B561" t="str">
            <v>CONTRA TODOS</v>
          </cell>
          <cell r="C561" t="str">
            <v>NO CORAÇÃO DA SELVA PRODUÇÕES ARTÍSTICAS LTDA</v>
          </cell>
          <cell r="D561" t="str">
            <v>ART 1/ART 3/ROUANET</v>
          </cell>
          <cell r="E561" t="str">
            <v>Remanejamento</v>
          </cell>
          <cell r="G561" t="str">
            <v>▬</v>
          </cell>
          <cell r="H561" t="str">
            <v>3560-2</v>
          </cell>
          <cell r="I561" t="str">
            <v>13.842-8</v>
          </cell>
          <cell r="J561" t="str">
            <v>3560-2</v>
          </cell>
          <cell r="K561" t="str">
            <v>14.311-1</v>
          </cell>
          <cell r="L561" t="str">
            <v>3560-2</v>
          </cell>
          <cell r="M561" t="str">
            <v>14.896-2</v>
          </cell>
          <cell r="N561" t="str">
            <v>▬</v>
          </cell>
          <cell r="O561" t="str">
            <v>▬</v>
          </cell>
        </row>
        <row r="562">
          <cell r="A562" t="str">
            <v>024102</v>
          </cell>
          <cell r="B562" t="str">
            <v>O BEIJO NO ASFALTO</v>
          </cell>
          <cell r="C562" t="str">
            <v>MB PRODUÇÕES ARTÍSTICAS LTDA</v>
          </cell>
          <cell r="E562" t="str">
            <v>Ratificação  CVM</v>
          </cell>
          <cell r="G562" t="str">
            <v>▬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</row>
        <row r="563">
          <cell r="A563" t="str">
            <v>024052</v>
          </cell>
          <cell r="B563" t="str">
            <v>A REBELIÃO DOS ESTUDANTES - BRASILIA, 1968</v>
          </cell>
          <cell r="C563" t="str">
            <v>CONTEXTO - JORNALISMO E ASSESSORIA LTDA.</v>
          </cell>
          <cell r="E563" t="str">
            <v>Ratificação  CVM</v>
          </cell>
          <cell r="G563" t="str">
            <v>▬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</row>
        <row r="564">
          <cell r="A564" t="str">
            <v>014528</v>
          </cell>
          <cell r="B564" t="str">
            <v>SÉRGIO BUARQUE DE HOLLANDA - RAÍZES DO  BRASIL</v>
          </cell>
          <cell r="C564" t="str">
            <v>REGINA FILMES LTDA</v>
          </cell>
          <cell r="E564" t="str">
            <v>Ratificação  CVM</v>
          </cell>
          <cell r="G564" t="str">
            <v>▬</v>
          </cell>
          <cell r="H564" t="str">
            <v>▬</v>
          </cell>
          <cell r="I564" t="str">
            <v>▬</v>
          </cell>
          <cell r="J564" t="str">
            <v>▬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</row>
        <row r="565">
          <cell r="A565" t="str">
            <v>030231</v>
          </cell>
          <cell r="B565" t="str">
            <v>ÍBIS SPORT CLUB</v>
          </cell>
          <cell r="C565" t="str">
            <v>PANORAMA FILMES LTDA.</v>
          </cell>
          <cell r="D565" t="str">
            <v>ART 1</v>
          </cell>
          <cell r="E565" t="str">
            <v>Aprovação</v>
          </cell>
          <cell r="G565" t="str">
            <v>▬</v>
          </cell>
          <cell r="H565" t="str">
            <v>2001-8</v>
          </cell>
          <cell r="I565" t="str">
            <v>10524-4</v>
          </cell>
          <cell r="J565" t="str">
            <v>▬</v>
          </cell>
          <cell r="K565" t="str">
            <v>▬</v>
          </cell>
          <cell r="L565" t="str">
            <v>▬</v>
          </cell>
          <cell r="M565" t="str">
            <v>▬</v>
          </cell>
          <cell r="N565" t="str">
            <v>▬</v>
          </cell>
          <cell r="O565" t="str">
            <v>▬</v>
          </cell>
        </row>
        <row r="566">
          <cell r="A566" t="str">
            <v>040022</v>
          </cell>
          <cell r="B566" t="str">
            <v>TURMA DA MÔNICA. O RETORNO</v>
          </cell>
          <cell r="C566" t="str">
            <v>Lojinha da Mônica Ltda.</v>
          </cell>
          <cell r="D566" t="str">
            <v>ART 1 /ART 3</v>
          </cell>
          <cell r="E566" t="str">
            <v>Aprovação</v>
          </cell>
          <cell r="G566" t="str">
            <v>▬</v>
          </cell>
          <cell r="H566" t="str">
            <v>0297-6</v>
          </cell>
          <cell r="I566" t="str">
            <v>28.048-8</v>
          </cell>
          <cell r="J566" t="str">
            <v>0297-6</v>
          </cell>
          <cell r="K566" t="str">
            <v>28.049-6</v>
          </cell>
          <cell r="L566" t="str">
            <v>▬</v>
          </cell>
          <cell r="M566" t="str">
            <v>▬</v>
          </cell>
          <cell r="N566" t="str">
            <v>▬</v>
          </cell>
          <cell r="O566" t="str">
            <v>▬</v>
          </cell>
        </row>
        <row r="567">
          <cell r="A567" t="str">
            <v>040018</v>
          </cell>
          <cell r="B567" t="str">
            <v>A CARTA</v>
          </cell>
          <cell r="C567" t="str">
            <v>LÓES PRODUÇÕES ARTÍSTICAS E CULTURAIS LTDA</v>
          </cell>
          <cell r="D567" t="str">
            <v>ART 1/ROUANET</v>
          </cell>
          <cell r="E567" t="str">
            <v>Aprovação</v>
          </cell>
          <cell r="G567" t="str">
            <v>▬</v>
          </cell>
          <cell r="H567" t="str">
            <v>▬</v>
          </cell>
          <cell r="I567" t="str">
            <v>▬</v>
          </cell>
          <cell r="J567" t="str">
            <v>3519</v>
          </cell>
          <cell r="K567" t="str">
            <v>9.625-3</v>
          </cell>
          <cell r="L567">
            <v>3519</v>
          </cell>
          <cell r="M567" t="str">
            <v>9626-1</v>
          </cell>
          <cell r="N567" t="str">
            <v>▬</v>
          </cell>
          <cell r="O567" t="str">
            <v>▬</v>
          </cell>
        </row>
        <row r="568">
          <cell r="A568" t="str">
            <v>013747</v>
          </cell>
          <cell r="B568" t="str">
            <v xml:space="preserve">PARUSIA </v>
          </cell>
          <cell r="C568" t="str">
            <v>CONTRAPONTO FILMES LTDA</v>
          </cell>
          <cell r="D568" t="str">
            <v>ROUANET</v>
          </cell>
          <cell r="E568" t="str">
            <v>Prorrogação 2004</v>
          </cell>
          <cell r="F568" t="str">
            <v>Prorrogação</v>
          </cell>
          <cell r="G568" t="str">
            <v>▬</v>
          </cell>
          <cell r="H568" t="str">
            <v>▬</v>
          </cell>
          <cell r="I568" t="str">
            <v>▬</v>
          </cell>
          <cell r="J568" t="str">
            <v>▬</v>
          </cell>
          <cell r="K568" t="str">
            <v>▬</v>
          </cell>
          <cell r="L568" t="str">
            <v>Não possui</v>
          </cell>
          <cell r="M568" t="str">
            <v>Não possui</v>
          </cell>
          <cell r="N568" t="str">
            <v>▬</v>
          </cell>
          <cell r="O568" t="str">
            <v>▬</v>
          </cell>
        </row>
        <row r="569">
          <cell r="A569" t="str">
            <v>030153</v>
          </cell>
          <cell r="B569" t="str">
            <v xml:space="preserve">AS MULATAS DO MEU MARIDO </v>
          </cell>
          <cell r="C569" t="str">
            <v>VERONA FILMES LTDA</v>
          </cell>
          <cell r="D569" t="str">
            <v>ART 1/ROUANET</v>
          </cell>
          <cell r="E569" t="str">
            <v>Prorrogação 2004</v>
          </cell>
          <cell r="F569" t="str">
            <v>Prorrogação</v>
          </cell>
          <cell r="G569" t="str">
            <v>▬</v>
          </cell>
          <cell r="H569" t="str">
            <v>1253-X</v>
          </cell>
          <cell r="I569" t="str">
            <v>15..531-4</v>
          </cell>
          <cell r="J569" t="str">
            <v>▬</v>
          </cell>
          <cell r="K569" t="str">
            <v>▬</v>
          </cell>
          <cell r="L569" t="str">
            <v>1253-X</v>
          </cell>
          <cell r="M569" t="str">
            <v>15.533-0</v>
          </cell>
          <cell r="N569" t="str">
            <v>▬</v>
          </cell>
          <cell r="O569" t="str">
            <v>▬</v>
          </cell>
        </row>
        <row r="570">
          <cell r="A570" t="str">
            <v>012073</v>
          </cell>
          <cell r="B570" t="str">
            <v>AS LUTAS DO POVO BRASILEIRO - DO TACAPE AO ARI 5</v>
          </cell>
          <cell r="C570" t="str">
            <v>BURITI  FILMES LTDA</v>
          </cell>
          <cell r="D570" t="str">
            <v>ART 1/ROUANET</v>
          </cell>
          <cell r="E570" t="str">
            <v>Remanejamento</v>
          </cell>
          <cell r="F570" t="str">
            <v>Prorrogação</v>
          </cell>
          <cell r="G570">
            <v>38115</v>
          </cell>
          <cell r="H570">
            <v>15040</v>
          </cell>
          <cell r="I570" t="str">
            <v>8.033-0</v>
          </cell>
          <cell r="J570" t="str">
            <v>▬</v>
          </cell>
          <cell r="K570" t="str">
            <v>▬</v>
          </cell>
          <cell r="L570">
            <v>15040</v>
          </cell>
          <cell r="M570" t="str">
            <v>6.473-4</v>
          </cell>
          <cell r="N570" t="str">
            <v>▬</v>
          </cell>
          <cell r="O570" t="str">
            <v>▬</v>
          </cell>
        </row>
        <row r="571">
          <cell r="A571" t="str">
            <v>040017</v>
          </cell>
          <cell r="B571" t="str">
            <v>DRIBLANDO  A BUROCRACIA</v>
          </cell>
          <cell r="C571" t="str">
            <v>LÓE  PRODUÇÕES ARTÍSTICAS  E CULTURAIS LTDA</v>
          </cell>
          <cell r="D571" t="str">
            <v>ART 3/ROUANET</v>
          </cell>
          <cell r="E571" t="str">
            <v>Aprovação</v>
          </cell>
          <cell r="G571" t="str">
            <v>▬</v>
          </cell>
          <cell r="H571" t="str">
            <v>▬</v>
          </cell>
          <cell r="I571" t="str">
            <v>▬</v>
          </cell>
          <cell r="J571" t="str">
            <v>3519-X</v>
          </cell>
          <cell r="K571" t="str">
            <v>9.623-7</v>
          </cell>
          <cell r="L571">
            <v>3519</v>
          </cell>
          <cell r="M571" t="str">
            <v>9624-5</v>
          </cell>
          <cell r="N571" t="str">
            <v>▬</v>
          </cell>
          <cell r="O571" t="str">
            <v>▬</v>
          </cell>
        </row>
        <row r="572">
          <cell r="A572" t="str">
            <v>993655</v>
          </cell>
          <cell r="B572" t="str">
            <v>MORO NO BRASIL</v>
          </cell>
          <cell r="C572" t="str">
            <v>MAGNATEL PRODUTORA E DISTRIBUIDORA DE PROGRAMAS DE TELEVISÃO  E CINEMA LTDA</v>
          </cell>
          <cell r="D572" t="str">
            <v>ART 1/ROUANET</v>
          </cell>
          <cell r="E572" t="str">
            <v>Prorrogação 2004</v>
          </cell>
          <cell r="F572" t="str">
            <v>Prorrogação</v>
          </cell>
          <cell r="G572" t="str">
            <v>▬</v>
          </cell>
          <cell r="H572" t="str">
            <v>0287-9</v>
          </cell>
          <cell r="I572" t="str">
            <v>10.527-9</v>
          </cell>
          <cell r="J572" t="str">
            <v>▬</v>
          </cell>
          <cell r="K572" t="str">
            <v>▬</v>
          </cell>
          <cell r="L572" t="str">
            <v>0287-9</v>
          </cell>
          <cell r="M572" t="str">
            <v>19.985-0</v>
          </cell>
          <cell r="N572" t="str">
            <v>▬</v>
          </cell>
          <cell r="O572" t="str">
            <v>▬</v>
          </cell>
        </row>
        <row r="573">
          <cell r="A573" t="str">
            <v>030220</v>
          </cell>
          <cell r="B573" t="str">
            <v>MINUANO</v>
          </cell>
          <cell r="C573" t="str">
            <v>FAROLEINE PRODUÇÕES LTDA . ME</v>
          </cell>
          <cell r="D573" t="str">
            <v>ROUANET</v>
          </cell>
          <cell r="E573" t="str">
            <v>Prorrogação 2004</v>
          </cell>
          <cell r="F573" t="str">
            <v>Prorrogação</v>
          </cell>
          <cell r="G573" t="str">
            <v>▬</v>
          </cell>
          <cell r="H573" t="str">
            <v>0289-5</v>
          </cell>
          <cell r="I573" t="str">
            <v>13.400-7</v>
          </cell>
          <cell r="J573" t="str">
            <v>▬</v>
          </cell>
          <cell r="K573" t="str">
            <v>▬</v>
          </cell>
          <cell r="L573" t="str">
            <v>0289-5</v>
          </cell>
          <cell r="M573" t="str">
            <v>13.404-x</v>
          </cell>
          <cell r="N573" t="str">
            <v>▬</v>
          </cell>
          <cell r="O573" t="str">
            <v>▬</v>
          </cell>
        </row>
        <row r="574">
          <cell r="A574" t="str">
            <v>023524</v>
          </cell>
          <cell r="B574" t="str">
            <v>O SARCÓFAGO MACABRO</v>
          </cell>
          <cell r="C574" t="str">
            <v>TOPÁZIO FILMES LTDA</v>
          </cell>
          <cell r="D574" t="str">
            <v>ROUANET</v>
          </cell>
          <cell r="E574" t="str">
            <v>Prorrogação 2004</v>
          </cell>
          <cell r="F574" t="str">
            <v>Prorrogação</v>
          </cell>
          <cell r="G574" t="str">
            <v>▬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Não possui</v>
          </cell>
          <cell r="M574" t="str">
            <v>Não possui</v>
          </cell>
          <cell r="N574" t="str">
            <v>▬</v>
          </cell>
          <cell r="O574" t="str">
            <v>▬</v>
          </cell>
        </row>
        <row r="575">
          <cell r="A575" t="str">
            <v>011990</v>
          </cell>
          <cell r="B575" t="str">
            <v>1,99 - UM SURPERMERCADO QUE VENDE PALAVRAS</v>
          </cell>
          <cell r="C575" t="str">
            <v>UM MINUTO MARKETING E PRODUÇÕES CULTURAIS LTDA</v>
          </cell>
          <cell r="D575" t="str">
            <v>ROUANET</v>
          </cell>
          <cell r="E575" t="str">
            <v>Prorrogação 2004</v>
          </cell>
          <cell r="F575" t="str">
            <v>Prorrogação</v>
          </cell>
          <cell r="G575" t="str">
            <v>▬</v>
          </cell>
          <cell r="H575" t="str">
            <v>▬</v>
          </cell>
          <cell r="I575" t="str">
            <v>▬</v>
          </cell>
          <cell r="J575" t="str">
            <v>▬</v>
          </cell>
          <cell r="K575" t="str">
            <v>▬</v>
          </cell>
          <cell r="L575" t="str">
            <v>3560-2</v>
          </cell>
          <cell r="M575" t="str">
            <v>9178-2</v>
          </cell>
          <cell r="N575" t="str">
            <v>▬</v>
          </cell>
          <cell r="O575" t="str">
            <v>▬</v>
          </cell>
        </row>
        <row r="576">
          <cell r="A576" t="str">
            <v>024159</v>
          </cell>
          <cell r="B576" t="str">
            <v xml:space="preserve">AS TREZE CADEIRAS </v>
          </cell>
          <cell r="C576" t="str">
            <v>FAUZI A MANSUR CINEMATOGRÁFICA</v>
          </cell>
          <cell r="D576" t="str">
            <v>ART 1/ART3/ROUANET</v>
          </cell>
          <cell r="E576" t="str">
            <v>Prorro/remane</v>
          </cell>
          <cell r="F576" t="str">
            <v>Prorrogação</v>
          </cell>
          <cell r="G576" t="str">
            <v>▬</v>
          </cell>
          <cell r="H576" t="str">
            <v>1526-1</v>
          </cell>
          <cell r="I576" t="str">
            <v>9.462-5</v>
          </cell>
          <cell r="J576" t="str">
            <v>1526-1</v>
          </cell>
          <cell r="K576" t="str">
            <v>9.463-3</v>
          </cell>
          <cell r="L576" t="str">
            <v>1526-1</v>
          </cell>
          <cell r="M576" t="str">
            <v>9.464-1</v>
          </cell>
          <cell r="N576" t="str">
            <v>▬</v>
          </cell>
          <cell r="O576" t="str">
            <v>▬</v>
          </cell>
        </row>
        <row r="577">
          <cell r="A577" t="str">
            <v>030138</v>
          </cell>
          <cell r="B577" t="str">
            <v>PAVILHÃO 9 - O MASSACRE</v>
          </cell>
          <cell r="C577" t="str">
            <v>ETECETERA PRODUÇÕES ARTÍSTICAS LTDA</v>
          </cell>
          <cell r="D577" t="str">
            <v>ART 1/ROUANET</v>
          </cell>
          <cell r="E577" t="str">
            <v>Prorrogação 2004</v>
          </cell>
          <cell r="F577" t="str">
            <v>Prorrogação</v>
          </cell>
          <cell r="G577" t="str">
            <v>▬</v>
          </cell>
          <cell r="H577" t="str">
            <v>1193-2</v>
          </cell>
          <cell r="I577" t="str">
            <v>14.222-0</v>
          </cell>
          <cell r="J577" t="str">
            <v>▬</v>
          </cell>
          <cell r="K577" t="str">
            <v>▬</v>
          </cell>
          <cell r="L577" t="str">
            <v>1193-2</v>
          </cell>
          <cell r="M577" t="str">
            <v>14.223-9</v>
          </cell>
          <cell r="N577" t="str">
            <v>▬</v>
          </cell>
          <cell r="O577" t="str">
            <v>▬</v>
          </cell>
        </row>
        <row r="578">
          <cell r="A578" t="str">
            <v>012054</v>
          </cell>
          <cell r="B578" t="str">
            <v>TREM DAS ONZE - UMA HOMENAGEM  A ADONIRAN BARBOSA</v>
          </cell>
          <cell r="C578" t="str">
            <v>AMÉRICA 35 PRODUÇÕES LTDA</v>
          </cell>
          <cell r="D578" t="str">
            <v>ART 1</v>
          </cell>
          <cell r="E578" t="str">
            <v>Prorrogação 2004</v>
          </cell>
          <cell r="F578" t="str">
            <v>Prorrogação</v>
          </cell>
          <cell r="G578" t="str">
            <v>▬</v>
          </cell>
          <cell r="H578">
            <v>22004</v>
          </cell>
          <cell r="I578" t="str">
            <v>104213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</row>
        <row r="579">
          <cell r="A579" t="str">
            <v>030012</v>
          </cell>
          <cell r="B579" t="str">
            <v>CASA DA MÃE JOANA</v>
          </cell>
          <cell r="C579" t="str">
            <v>MAC COMUNICAÇÃO E PRODUÇÃO LTDA.</v>
          </cell>
          <cell r="D579" t="str">
            <v>ART 1/ROUANET</v>
          </cell>
          <cell r="E579" t="str">
            <v>Ratificação  CVM</v>
          </cell>
          <cell r="G579" t="str">
            <v>▬</v>
          </cell>
          <cell r="H579" t="str">
            <v>▬</v>
          </cell>
          <cell r="I579" t="str">
            <v>▬</v>
          </cell>
          <cell r="J579" t="str">
            <v>▬</v>
          </cell>
          <cell r="K579" t="str">
            <v>▬</v>
          </cell>
          <cell r="L579" t="str">
            <v>▬</v>
          </cell>
          <cell r="M579" t="str">
            <v>▬</v>
          </cell>
          <cell r="N579" t="str">
            <v>▬</v>
          </cell>
          <cell r="O579" t="str">
            <v>▬</v>
          </cell>
        </row>
        <row r="580">
          <cell r="A580" t="str">
            <v>030012</v>
          </cell>
          <cell r="B580" t="str">
            <v>CASA DA MÃE JOANA</v>
          </cell>
          <cell r="C580" t="str">
            <v>MAC COMUNICAÇÃO E PRODUÇÃO LTDA.</v>
          </cell>
          <cell r="D580" t="str">
            <v>ART1/ART 3/ROUANET</v>
          </cell>
          <cell r="E580" t="str">
            <v>Remanejamento</v>
          </cell>
          <cell r="G580">
            <v>38121</v>
          </cell>
          <cell r="H580" t="str">
            <v>3100-3</v>
          </cell>
          <cell r="I580" t="str">
            <v>5.013-x</v>
          </cell>
          <cell r="J580" t="str">
            <v>3100-3</v>
          </cell>
          <cell r="K580" t="str">
            <v>5.143-8</v>
          </cell>
          <cell r="L580" t="str">
            <v>3100-3</v>
          </cell>
          <cell r="M580" t="str">
            <v>5.014-8</v>
          </cell>
          <cell r="N580" t="str">
            <v>▬</v>
          </cell>
          <cell r="O580" t="str">
            <v>▬</v>
          </cell>
        </row>
        <row r="581">
          <cell r="A581" t="str">
            <v>000310</v>
          </cell>
          <cell r="B581" t="str">
            <v>ESPELHO DÁGUA - UMA VIAGEM NO RIO SÃO FRANCISCO</v>
          </cell>
          <cell r="C581" t="str">
            <v>ELIMAR PRODUÇÕES ARTÍSTICAS LTDA</v>
          </cell>
          <cell r="D581" t="str">
            <v>Deli nº 73</v>
          </cell>
          <cell r="E581" t="str">
            <v>torna-se sem efeito</v>
          </cell>
          <cell r="G581" t="str">
            <v>▬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▬</v>
          </cell>
          <cell r="L581" t="str">
            <v>▬</v>
          </cell>
          <cell r="M581" t="str">
            <v>▬</v>
          </cell>
          <cell r="N581" t="str">
            <v>▬</v>
          </cell>
          <cell r="O581" t="str">
            <v>▬</v>
          </cell>
        </row>
        <row r="582">
          <cell r="A582" t="str">
            <v>000310</v>
          </cell>
          <cell r="B582" t="str">
            <v>ESPELHO DÁGUA - UMA VIAGEM NO RIO SÃO FRANCISCO</v>
          </cell>
          <cell r="C582" t="str">
            <v>ELIMAR PRODUÇÕES ARTÍSTICAS LTDA</v>
          </cell>
          <cell r="D582" t="str">
            <v>ART 3/ROUANET</v>
          </cell>
          <cell r="E582" t="str">
            <v>Remanejamento</v>
          </cell>
          <cell r="G582" t="str">
            <v>▬</v>
          </cell>
          <cell r="H582" t="str">
            <v>▬</v>
          </cell>
          <cell r="I582" t="str">
            <v>▬</v>
          </cell>
          <cell r="J582" t="str">
            <v>3441</v>
          </cell>
          <cell r="K582" t="str">
            <v>10.263-6</v>
          </cell>
          <cell r="L582">
            <v>3441</v>
          </cell>
          <cell r="M582" t="str">
            <v>7.363-6</v>
          </cell>
          <cell r="N582" t="str">
            <v>▬</v>
          </cell>
          <cell r="O582" t="str">
            <v>▬</v>
          </cell>
        </row>
        <row r="583">
          <cell r="A583" t="str">
            <v>040090</v>
          </cell>
          <cell r="B583" t="str">
            <v>PERIGOSA OBSESSÃO</v>
          </cell>
          <cell r="C583" t="str">
            <v>MORENA FILMES LTDA</v>
          </cell>
          <cell r="D583" t="str">
            <v>ART 3</v>
          </cell>
          <cell r="E583" t="str">
            <v>Aprovação</v>
          </cell>
          <cell r="G583" t="str">
            <v>▬</v>
          </cell>
          <cell r="H583" t="str">
            <v>▬</v>
          </cell>
          <cell r="I583" t="str">
            <v>▬</v>
          </cell>
          <cell r="J583" t="str">
            <v>3441-X</v>
          </cell>
          <cell r="K583" t="str">
            <v>10.295-4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</row>
        <row r="584">
          <cell r="A584" t="str">
            <v>040055</v>
          </cell>
          <cell r="B584" t="str">
            <v>NA ERA DO RÁDIO</v>
          </cell>
          <cell r="C584" t="str">
            <v>ARTE LUX  PRODUÇÕES LTDA</v>
          </cell>
          <cell r="D584" t="str">
            <v>ART 1</v>
          </cell>
          <cell r="E584" t="str">
            <v>Aprovação</v>
          </cell>
          <cell r="G584" t="str">
            <v>▬</v>
          </cell>
          <cell r="H584" t="str">
            <v>1622-5</v>
          </cell>
          <cell r="I584" t="str">
            <v>8930-3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</row>
        <row r="585">
          <cell r="A585" t="str">
            <v>011990</v>
          </cell>
          <cell r="B585" t="str">
            <v>1,99 - UM SUPREMERCADO QUE VENDE PALAVRAS  (Periodo de captação)</v>
          </cell>
          <cell r="C585" t="str">
            <v>UM MINUTO MARKETING E PRODUÇÕES CULTURAIS LTDA</v>
          </cell>
          <cell r="D585" t="str">
            <v>ROUANET</v>
          </cell>
          <cell r="E585" t="str">
            <v>Retificação</v>
          </cell>
          <cell r="G585" t="str">
            <v>▬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</row>
        <row r="586">
          <cell r="A586" t="str">
            <v>030237</v>
          </cell>
          <cell r="B586" t="str">
            <v>ANJO DA GUARDA</v>
          </cell>
          <cell r="C586" t="str">
            <v>LIMITE PRODUÇÕES LTDA</v>
          </cell>
          <cell r="D586" t="str">
            <v>ROUANET</v>
          </cell>
          <cell r="E586" t="str">
            <v>Retificação</v>
          </cell>
          <cell r="G586" t="str">
            <v>▬</v>
          </cell>
          <cell r="H586" t="str">
            <v>▬</v>
          </cell>
          <cell r="I586" t="str">
            <v>▬</v>
          </cell>
          <cell r="J586" t="str">
            <v>▬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</row>
        <row r="587">
          <cell r="A587" t="str">
            <v>011879</v>
          </cell>
          <cell r="B587" t="str">
            <v>AMAZÔNIA MISTERIOSA</v>
          </cell>
          <cell r="C587" t="str">
            <v>TOPÁZIO FILMES LTDA</v>
          </cell>
          <cell r="D587" t="str">
            <v>ART 1/ROUANET</v>
          </cell>
          <cell r="E587" t="str">
            <v>Prorrogação 2004</v>
          </cell>
          <cell r="F587" t="str">
            <v>Prorrogação</v>
          </cell>
          <cell r="G587" t="str">
            <v>▬</v>
          </cell>
          <cell r="H587" t="str">
            <v>0598-3</v>
          </cell>
          <cell r="I587" t="str">
            <v>6819-5</v>
          </cell>
          <cell r="J587" t="str">
            <v>▬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</row>
        <row r="588">
          <cell r="A588" t="str">
            <v>011914</v>
          </cell>
          <cell r="B588" t="str">
            <v>PERSON</v>
          </cell>
          <cell r="C588" t="str">
            <v>LAUPER FILMES LTDA -ME</v>
          </cell>
          <cell r="D588" t="str">
            <v>ART 1/ROUANET</v>
          </cell>
          <cell r="E588" t="str">
            <v>Prorrogação 2004</v>
          </cell>
          <cell r="F588" t="str">
            <v>Prorrogação</v>
          </cell>
          <cell r="G588" t="str">
            <v>▬</v>
          </cell>
          <cell r="H588" t="str">
            <v>0385-9</v>
          </cell>
          <cell r="I588" t="str">
            <v>401.833-8</v>
          </cell>
          <cell r="J588" t="str">
            <v>▬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</row>
        <row r="589">
          <cell r="A589" t="str">
            <v>012064</v>
          </cell>
          <cell r="B589" t="str">
            <v>O HERDEIRO DO PARAÍSO</v>
          </cell>
          <cell r="C589" t="str">
            <v>AQUARELA PRODUÇÕES CULTURAIS LTDA</v>
          </cell>
          <cell r="D589" t="str">
            <v>ART 1/ROUANET</v>
          </cell>
          <cell r="E589" t="str">
            <v>Prorrogação 2004</v>
          </cell>
          <cell r="F589" t="str">
            <v>Prorrogação</v>
          </cell>
          <cell r="G589" t="str">
            <v>▬</v>
          </cell>
          <cell r="H589" t="str">
            <v>1419-2</v>
          </cell>
          <cell r="I589" t="str">
            <v>0008869-2</v>
          </cell>
          <cell r="J589" t="str">
            <v>▬</v>
          </cell>
          <cell r="K589" t="str">
            <v>▬</v>
          </cell>
          <cell r="L589" t="str">
            <v>▬</v>
          </cell>
          <cell r="M589" t="str">
            <v>▬</v>
          </cell>
          <cell r="N589" t="str">
            <v>▬</v>
          </cell>
          <cell r="O589" t="str">
            <v>▬</v>
          </cell>
        </row>
        <row r="590">
          <cell r="A590" t="str">
            <v>984629</v>
          </cell>
          <cell r="B590">
            <v>1972</v>
          </cell>
          <cell r="C590" t="str">
            <v>GRUPO NOVO DE CINEMA E TV</v>
          </cell>
          <cell r="D590" t="str">
            <v>ART 1/ART 3/ROUANET</v>
          </cell>
          <cell r="E590" t="str">
            <v>Prorrogação 2004</v>
          </cell>
          <cell r="F590" t="str">
            <v>Prorrogação</v>
          </cell>
          <cell r="G590" t="str">
            <v>▬</v>
          </cell>
          <cell r="H590" t="str">
            <v>0287-9</v>
          </cell>
          <cell r="I590" t="str">
            <v>6629-x</v>
          </cell>
          <cell r="J590" t="str">
            <v>0287-9</v>
          </cell>
          <cell r="K590" t="str">
            <v>15686-8</v>
          </cell>
          <cell r="L590" t="str">
            <v>0287-9</v>
          </cell>
          <cell r="M590" t="str">
            <v>12367-6</v>
          </cell>
          <cell r="N590" t="str">
            <v>▬</v>
          </cell>
          <cell r="O590" t="str">
            <v>▬</v>
          </cell>
        </row>
        <row r="591">
          <cell r="A591" t="str">
            <v>973889</v>
          </cell>
          <cell r="B591" t="str">
            <v>PAMPULHA - O DOCUMENTÁRIO</v>
          </cell>
          <cell r="C591" t="str">
            <v>OSWALDO CALDEIRA PRODUÇÕES CINEMATOGRÁFICAS S/C LTDA</v>
          </cell>
          <cell r="D591" t="str">
            <v>ART 1</v>
          </cell>
          <cell r="E591" t="str">
            <v>Prorrogação 2004</v>
          </cell>
          <cell r="F591" t="str">
            <v>Prorrogação</v>
          </cell>
          <cell r="G591" t="str">
            <v>▬</v>
          </cell>
          <cell r="H591" t="str">
            <v>1251-3</v>
          </cell>
          <cell r="I591" t="str">
            <v>105.652-2</v>
          </cell>
          <cell r="J591" t="str">
            <v>▬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</row>
        <row r="592">
          <cell r="A592" t="str">
            <v>000380</v>
          </cell>
          <cell r="B592" t="str">
            <v xml:space="preserve">ESTÓRIA DE TRANCOSO </v>
          </cell>
          <cell r="C592" t="str">
            <v xml:space="preserve">ALBATROZ CINEMATOGRÁFICA LTDA </v>
          </cell>
          <cell r="D592" t="str">
            <v>ART 1</v>
          </cell>
          <cell r="E592" t="str">
            <v>Prorrogação 2004</v>
          </cell>
          <cell r="F592" t="str">
            <v>Prorrogação</v>
          </cell>
          <cell r="G592" t="str">
            <v>▬</v>
          </cell>
          <cell r="H592" t="str">
            <v>0385-9</v>
          </cell>
          <cell r="I592" t="str">
            <v>401.883-4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</row>
        <row r="593">
          <cell r="A593" t="str">
            <v>024159</v>
          </cell>
          <cell r="B593" t="str">
            <v xml:space="preserve">AS TREZE CADEIRAS </v>
          </cell>
          <cell r="C593" t="str">
            <v>FAUZI A MANSUR CINEMATOGRÁFICA</v>
          </cell>
          <cell r="D593" t="str">
            <v>ART 1/ART 3/ROUANET</v>
          </cell>
          <cell r="E593" t="str">
            <v xml:space="preserve">Retificação </v>
          </cell>
          <cell r="G593" t="str">
            <v>▬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▬</v>
          </cell>
          <cell r="N593" t="str">
            <v>▬</v>
          </cell>
          <cell r="O593" t="str">
            <v>▬</v>
          </cell>
        </row>
        <row r="594">
          <cell r="A594" t="str">
            <v>040028</v>
          </cell>
          <cell r="B594" t="str">
            <v xml:space="preserve">VIDAS CONECTADAS </v>
          </cell>
          <cell r="C594" t="str">
            <v>Amberg Filmes Ltda.</v>
          </cell>
          <cell r="D594" t="str">
            <v>ROUANET</v>
          </cell>
          <cell r="E594" t="str">
            <v>Aprovação</v>
          </cell>
          <cell r="G594" t="str">
            <v>▬</v>
          </cell>
          <cell r="H594" t="str">
            <v>▬</v>
          </cell>
          <cell r="I594" t="str">
            <v>▬</v>
          </cell>
          <cell r="J594" t="str">
            <v>▬</v>
          </cell>
          <cell r="K594" t="str">
            <v>▬</v>
          </cell>
          <cell r="L594" t="str">
            <v>1622-5</v>
          </cell>
          <cell r="M594" t="str">
            <v>8.917-6</v>
          </cell>
          <cell r="N594" t="str">
            <v>▬</v>
          </cell>
          <cell r="O594" t="str">
            <v>▬</v>
          </cell>
        </row>
        <row r="595">
          <cell r="A595" t="str">
            <v>024002</v>
          </cell>
          <cell r="B595" t="str">
            <v xml:space="preserve">CAPOEIRAS </v>
          </cell>
          <cell r="C595" t="str">
            <v>ARTE  EM MOVIMENTO PRODUÇÕES ARTÍSTICAS E CINEMATOGRÁFICAS LTDA</v>
          </cell>
          <cell r="D595" t="str">
            <v>ART 1</v>
          </cell>
          <cell r="E595" t="str">
            <v>Prorrogação 2004</v>
          </cell>
          <cell r="F595" t="str">
            <v>Prorrogação</v>
          </cell>
          <cell r="G595" t="str">
            <v>▬</v>
          </cell>
          <cell r="H595">
            <v>15725</v>
          </cell>
          <cell r="I595" t="str">
            <v>4088263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</row>
        <row r="596">
          <cell r="A596" t="str">
            <v>030012</v>
          </cell>
          <cell r="B596" t="str">
            <v>CASA DA MÃE JOANA</v>
          </cell>
          <cell r="C596" t="str">
            <v>MAC COMUNICAÇÃO E PRODUÇÃO LTDA.</v>
          </cell>
          <cell r="D596" t="str">
            <v>ART 1/ROUANET</v>
          </cell>
          <cell r="E596" t="str">
            <v xml:space="preserve">Retificação </v>
          </cell>
          <cell r="G596" t="str">
            <v>▬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</row>
        <row r="597">
          <cell r="A597" t="str">
            <v>012064</v>
          </cell>
          <cell r="B597" t="str">
            <v>O HERDEIRO DO PARAÍSO</v>
          </cell>
          <cell r="C597" t="str">
            <v>AQUARELA PRODUÇÕES CULTURAIS LTDA</v>
          </cell>
          <cell r="D597" t="str">
            <v>ART 1/ROUANET</v>
          </cell>
          <cell r="E597" t="str">
            <v>Retificação</v>
          </cell>
          <cell r="G597" t="str">
            <v>▬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▬</v>
          </cell>
          <cell r="L597" t="str">
            <v>▬</v>
          </cell>
          <cell r="M597" t="str">
            <v>▬</v>
          </cell>
          <cell r="N597" t="str">
            <v>▬</v>
          </cell>
          <cell r="O597" t="str">
            <v>▬</v>
          </cell>
        </row>
        <row r="598">
          <cell r="A598" t="str">
            <v>040096</v>
          </cell>
          <cell r="B598" t="str">
            <v>PARINTINS</v>
          </cell>
          <cell r="C598" t="str">
            <v>MEIOS DE PRODUÇÃO E COMUNICAÇÃO LTDA.</v>
          </cell>
          <cell r="D598" t="str">
            <v>ART 3/ROUANET</v>
          </cell>
          <cell r="E598" t="str">
            <v>Aprovação</v>
          </cell>
          <cell r="G598" t="str">
            <v>▬</v>
          </cell>
          <cell r="H598" t="str">
            <v>▬</v>
          </cell>
          <cell r="I598" t="str">
            <v>▬</v>
          </cell>
          <cell r="J598" t="str">
            <v>0287-9</v>
          </cell>
          <cell r="K598" t="str">
            <v>20190-1</v>
          </cell>
          <cell r="L598" t="str">
            <v>0287-9</v>
          </cell>
          <cell r="M598" t="str">
            <v>20.191-X</v>
          </cell>
          <cell r="N598" t="str">
            <v>▬</v>
          </cell>
          <cell r="O598" t="str">
            <v>▬</v>
          </cell>
        </row>
        <row r="599">
          <cell r="A599" t="str">
            <v>040045</v>
          </cell>
          <cell r="B599" t="str">
            <v>UM CONTO DE NATAL</v>
          </cell>
          <cell r="C599" t="str">
            <v>DESTINY INTERNATIONAL COM. LTDA</v>
          </cell>
          <cell r="D599" t="str">
            <v>ART 1/ROUANET</v>
          </cell>
          <cell r="E599" t="str">
            <v>Aprovação</v>
          </cell>
          <cell r="G599" t="str">
            <v>▬</v>
          </cell>
          <cell r="H599" t="str">
            <v>3065-1</v>
          </cell>
          <cell r="I599" t="str">
            <v>12.322-6</v>
          </cell>
          <cell r="J599" t="str">
            <v>▬</v>
          </cell>
          <cell r="K599" t="str">
            <v>▬</v>
          </cell>
          <cell r="L599" t="str">
            <v>3065-1</v>
          </cell>
          <cell r="M599" t="str">
            <v>12.323-4</v>
          </cell>
          <cell r="N599" t="str">
            <v>▬</v>
          </cell>
          <cell r="O599" t="str">
            <v>▬</v>
          </cell>
        </row>
        <row r="600">
          <cell r="A600" t="str">
            <v>024254</v>
          </cell>
          <cell r="B600" t="str">
            <v xml:space="preserve">GAZOO - O FILME </v>
          </cell>
          <cell r="C600" t="str">
            <v>Cinética Filmes e Produções Ltda.</v>
          </cell>
          <cell r="D600" t="str">
            <v>ART 1</v>
          </cell>
          <cell r="E600" t="str">
            <v>Prorrogação 2004</v>
          </cell>
          <cell r="F600" t="str">
            <v>Prorrogação</v>
          </cell>
          <cell r="G600" t="str">
            <v>▬</v>
          </cell>
          <cell r="N600" t="str">
            <v>▬</v>
          </cell>
          <cell r="O600" t="str">
            <v>▬</v>
          </cell>
        </row>
        <row r="601">
          <cell r="A601" t="str">
            <v>030176</v>
          </cell>
          <cell r="B601" t="str">
            <v>O OLHO  DO CANHÃO</v>
          </cell>
          <cell r="C601" t="str">
            <v>APUMAYU CONSULTORIA E PRODUÇÕES  LTDA</v>
          </cell>
          <cell r="D601" t="str">
            <v>ART 1</v>
          </cell>
          <cell r="E601" t="str">
            <v>Prorrogação 2004</v>
          </cell>
          <cell r="F601" t="str">
            <v>Prorrogação</v>
          </cell>
          <cell r="G601" t="str">
            <v>▬</v>
          </cell>
          <cell r="H601" t="str">
            <v>1572-5</v>
          </cell>
          <cell r="I601" t="str">
            <v>10103-6</v>
          </cell>
          <cell r="J601" t="str">
            <v>▬</v>
          </cell>
          <cell r="K601" t="str">
            <v>▬</v>
          </cell>
          <cell r="L601" t="str">
            <v>▬</v>
          </cell>
          <cell r="M601" t="str">
            <v>▬</v>
          </cell>
          <cell r="N601" t="str">
            <v>▬</v>
          </cell>
          <cell r="O601" t="str">
            <v>▬</v>
          </cell>
        </row>
        <row r="602">
          <cell r="A602" t="str">
            <v>030256</v>
          </cell>
          <cell r="B602" t="str">
            <v>HOMEM AO MAR - A CULTURA AÇORIANA NO IMAGINÁRIO BRASILEIRO</v>
          </cell>
          <cell r="C602" t="str">
            <v>ESTAÇÃO TV COMUNICAÇÃO LTDA</v>
          </cell>
          <cell r="D602" t="str">
            <v>ART 1/ROUANET</v>
          </cell>
          <cell r="E602" t="str">
            <v>Prorrogação 2004</v>
          </cell>
          <cell r="F602" t="str">
            <v>Prorrogação</v>
          </cell>
          <cell r="G602" t="str">
            <v>▬</v>
          </cell>
          <cell r="H602" t="str">
            <v>3043-0</v>
          </cell>
          <cell r="I602" t="str">
            <v>7.808-5</v>
          </cell>
          <cell r="J602" t="str">
            <v>▬</v>
          </cell>
          <cell r="K602" t="str">
            <v>▬</v>
          </cell>
          <cell r="L602" t="str">
            <v>3043-0</v>
          </cell>
          <cell r="M602" t="str">
            <v>17.808-X</v>
          </cell>
          <cell r="N602" t="str">
            <v>▬</v>
          </cell>
          <cell r="O602" t="str">
            <v>▬</v>
          </cell>
        </row>
        <row r="603">
          <cell r="A603" t="str">
            <v>030245</v>
          </cell>
          <cell r="B603" t="str">
            <v>CAPITÃO DE MATO</v>
          </cell>
          <cell r="C603" t="str">
            <v xml:space="preserve">RAYMUNDO EVANGELISTA </v>
          </cell>
          <cell r="D603" t="str">
            <v>ART 1/ROUANET</v>
          </cell>
          <cell r="E603" t="str">
            <v>Prorrogação 2004</v>
          </cell>
          <cell r="F603" t="str">
            <v>Prorrogação</v>
          </cell>
          <cell r="G603" t="str">
            <v>▬</v>
          </cell>
          <cell r="H603" t="str">
            <v>3493-2</v>
          </cell>
          <cell r="I603" t="str">
            <v>14475-4</v>
          </cell>
          <cell r="J603" t="str">
            <v>▬</v>
          </cell>
          <cell r="K603" t="str">
            <v>▬</v>
          </cell>
          <cell r="L603" t="str">
            <v>3493-2</v>
          </cell>
          <cell r="M603" t="str">
            <v>14519-X</v>
          </cell>
          <cell r="N603" t="str">
            <v>▬</v>
          </cell>
          <cell r="O603" t="str">
            <v>▬</v>
          </cell>
        </row>
        <row r="604">
          <cell r="A604" t="str">
            <v>036392</v>
          </cell>
          <cell r="B604" t="str">
            <v>FESTIVAL DE  PARINTINS</v>
          </cell>
          <cell r="C604" t="str">
            <v>LENTE AZUL PRODUÇÕES ARTÍSTICAS E REPRESENTAÇÕES LTDA</v>
          </cell>
          <cell r="D604" t="str">
            <v>ROUANET</v>
          </cell>
          <cell r="E604" t="str">
            <v>Aprovação</v>
          </cell>
          <cell r="G604" t="str">
            <v>▬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1211-4</v>
          </cell>
          <cell r="M604" t="str">
            <v>19.335-6</v>
          </cell>
          <cell r="N604" t="str">
            <v>▬</v>
          </cell>
          <cell r="O604" t="str">
            <v>▬</v>
          </cell>
        </row>
        <row r="605">
          <cell r="A605" t="str">
            <v>040067</v>
          </cell>
          <cell r="B605" t="str">
            <v>ANTÁRTICA - O CONTINENTE  GELADO COM AMYR KLINK</v>
          </cell>
          <cell r="C605" t="str">
            <v>CANAL AZUL PRODUÇÕES CULTURAIS LTDA.</v>
          </cell>
          <cell r="D605" t="str">
            <v>ART 39</v>
          </cell>
          <cell r="E605" t="str">
            <v>Aprovação</v>
          </cell>
          <cell r="G605" t="str">
            <v>▬</v>
          </cell>
          <cell r="H605" t="str">
            <v>▬</v>
          </cell>
          <cell r="I605" t="str">
            <v>▬</v>
          </cell>
          <cell r="J605" t="str">
            <v>▬</v>
          </cell>
          <cell r="K605" t="str">
            <v>▬</v>
          </cell>
          <cell r="L605" t="str">
            <v>▬</v>
          </cell>
          <cell r="M605" t="str">
            <v>▬</v>
          </cell>
          <cell r="N605" t="str">
            <v>1504-0</v>
          </cell>
          <cell r="O605" t="str">
            <v>7.778-X</v>
          </cell>
        </row>
        <row r="606">
          <cell r="A606" t="str">
            <v>040062</v>
          </cell>
          <cell r="B606" t="str">
            <v>O BANDEIRANTE PACIFICADOR</v>
          </cell>
          <cell r="C606" t="str">
            <v>LEAOFILM CINEMA, VÍDEO E MARKETING LTDA</v>
          </cell>
          <cell r="D606" t="str">
            <v>ART 1/ROUANET</v>
          </cell>
          <cell r="E606" t="str">
            <v>Aprovação</v>
          </cell>
          <cell r="G606" t="str">
            <v>▬</v>
          </cell>
          <cell r="H606" t="str">
            <v>3325-1</v>
          </cell>
          <cell r="I606" t="str">
            <v>18.455-1</v>
          </cell>
          <cell r="J606" t="str">
            <v>▬</v>
          </cell>
          <cell r="K606" t="str">
            <v>▬</v>
          </cell>
          <cell r="L606" t="str">
            <v>3325-1</v>
          </cell>
          <cell r="M606" t="str">
            <v>18.456-X</v>
          </cell>
          <cell r="N606" t="str">
            <v>▬</v>
          </cell>
          <cell r="O606" t="str">
            <v>▬</v>
          </cell>
        </row>
        <row r="607">
          <cell r="A607" t="str">
            <v>030375</v>
          </cell>
          <cell r="B607" t="str">
            <v>ESTÚDIOS DE RUÍDOS DE SALA S</v>
          </cell>
          <cell r="C607" t="str">
            <v>EFFECTS FILMES LTDA</v>
          </cell>
          <cell r="D607" t="str">
            <v>ART 1</v>
          </cell>
          <cell r="E607" t="str">
            <v>Aprovação</v>
          </cell>
          <cell r="G607" t="str">
            <v>▬</v>
          </cell>
          <cell r="H607" t="str">
            <v>1258-0</v>
          </cell>
          <cell r="I607" t="str">
            <v>14.691-9</v>
          </cell>
          <cell r="J607" t="str">
            <v>▬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</row>
        <row r="608">
          <cell r="A608" t="str">
            <v>030205</v>
          </cell>
          <cell r="B608" t="str">
            <v>SOB O SOL</v>
          </cell>
          <cell r="C608" t="str">
            <v>IUCATAN  PRODUÇÕES CINEMATOGRÁFICAS LTDA</v>
          </cell>
          <cell r="D608" t="str">
            <v>ART 1</v>
          </cell>
          <cell r="E608" t="str">
            <v>Prorrogação 2004</v>
          </cell>
          <cell r="F608" t="str">
            <v>Prorrogação</v>
          </cell>
          <cell r="G608" t="str">
            <v>▬</v>
          </cell>
          <cell r="H608" t="str">
            <v>0385-9</v>
          </cell>
          <cell r="I608" t="str">
            <v>402.494-x</v>
          </cell>
          <cell r="J608" t="str">
            <v>▬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</row>
        <row r="609">
          <cell r="A609" t="str">
            <v>023848</v>
          </cell>
          <cell r="B609" t="str">
            <v xml:space="preserve">PARTEIRAS DA AMOZÔNIA </v>
          </cell>
          <cell r="C609" t="str">
            <v>SP Filmes de São Paulo Ltda.</v>
          </cell>
          <cell r="D609" t="str">
            <v>ART 1</v>
          </cell>
          <cell r="E609" t="str">
            <v>Prorrogação 2004</v>
          </cell>
          <cell r="F609" t="str">
            <v>Prorrogação</v>
          </cell>
          <cell r="G609" t="str">
            <v>▬</v>
          </cell>
          <cell r="H609" t="str">
            <v>2962-9</v>
          </cell>
          <cell r="I609" t="str">
            <v>691.119-6</v>
          </cell>
          <cell r="J609" t="str">
            <v>▬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</row>
        <row r="610">
          <cell r="A610" t="str">
            <v>000263</v>
          </cell>
          <cell r="B610" t="str">
            <v>NOS PASSOS DO PADRE ROLIM</v>
          </cell>
          <cell r="C610" t="str">
            <v>CYELOPEA PRODUÇÕES  E EVENTOS LTDA</v>
          </cell>
          <cell r="D610" t="str">
            <v>ART 1</v>
          </cell>
          <cell r="E610" t="str">
            <v>Prorrogação 2004</v>
          </cell>
          <cell r="F610" t="str">
            <v>Prorrogação</v>
          </cell>
          <cell r="G610" t="str">
            <v>▬</v>
          </cell>
          <cell r="H610" t="str">
            <v>3204-2</v>
          </cell>
          <cell r="I610" t="str">
            <v>8515-4</v>
          </cell>
          <cell r="J610" t="str">
            <v>▬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</row>
        <row r="611">
          <cell r="A611" t="str">
            <v>993827</v>
          </cell>
          <cell r="B611" t="str">
            <v xml:space="preserve">A ERA DOS CAMPEÕES </v>
          </cell>
          <cell r="C611" t="str">
            <v>HANGAR FILMES PRODUÇÕES ARTÍSTICAS LTDA</v>
          </cell>
          <cell r="D611" t="str">
            <v>ART 1</v>
          </cell>
          <cell r="E611" t="str">
            <v>Prorrogação 2004</v>
          </cell>
          <cell r="F611" t="str">
            <v>Prorrogação</v>
          </cell>
          <cell r="G611" t="str">
            <v>▬</v>
          </cell>
          <cell r="H611" t="str">
            <v>1252-1</v>
          </cell>
          <cell r="I611" t="str">
            <v>6505-6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▬</v>
          </cell>
          <cell r="N611" t="str">
            <v>▬</v>
          </cell>
          <cell r="O611" t="str">
            <v>▬</v>
          </cell>
        </row>
        <row r="612">
          <cell r="A612" t="str">
            <v>030367</v>
          </cell>
          <cell r="B612" t="str">
            <v xml:space="preserve">TO 255 - ESTRADA DAS VIDAS </v>
          </cell>
          <cell r="C612" t="str">
            <v>IN BRASIL MARKETING CULTURAL LTDA</v>
          </cell>
          <cell r="D612" t="str">
            <v>ROUANET</v>
          </cell>
          <cell r="E612" t="str">
            <v>Prorrogação 2004</v>
          </cell>
          <cell r="F612" t="str">
            <v>Prorrogação</v>
          </cell>
          <cell r="G612" t="str">
            <v>▬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0385-9</v>
          </cell>
          <cell r="M612" t="str">
            <v>402.556-3</v>
          </cell>
          <cell r="N612" t="str">
            <v>▬</v>
          </cell>
          <cell r="O612" t="str">
            <v>▬</v>
          </cell>
        </row>
        <row r="613">
          <cell r="A613" t="str">
            <v>030047</v>
          </cell>
          <cell r="B613" t="str">
            <v>COLEÇÃO DE VÍDEOS MAMIRAUÁ</v>
          </cell>
          <cell r="C613" t="str">
            <v>REPÓRTER ECOLÓGICO VIDEOTECA DE MEIO AMBIENTE LTDA</v>
          </cell>
          <cell r="D613" t="str">
            <v>ROUANET</v>
          </cell>
          <cell r="E613" t="str">
            <v>Prorrogação 2004</v>
          </cell>
          <cell r="F613" t="str">
            <v>Prorrogação</v>
          </cell>
          <cell r="G613" t="str">
            <v>▬</v>
          </cell>
          <cell r="H613" t="str">
            <v>▬</v>
          </cell>
          <cell r="I613" t="str">
            <v>▬</v>
          </cell>
          <cell r="J613" t="str">
            <v>▬</v>
          </cell>
          <cell r="K613" t="str">
            <v>▬</v>
          </cell>
          <cell r="L613" t="str">
            <v>1572-5</v>
          </cell>
          <cell r="M613" t="str">
            <v>10.014-5</v>
          </cell>
          <cell r="N613" t="str">
            <v>▬</v>
          </cell>
          <cell r="O613" t="str">
            <v>▬</v>
          </cell>
        </row>
        <row r="614">
          <cell r="A614" t="str">
            <v>000349</v>
          </cell>
          <cell r="B614" t="str">
            <v>VIVA VOZ</v>
          </cell>
          <cell r="C614" t="str">
            <v>O2 PRODUÇÕES ARTÍSTICAS E CINEMATOGRÁFICAS LTDA</v>
          </cell>
          <cell r="D614" t="str">
            <v>ART 1/ART 3</v>
          </cell>
          <cell r="E614" t="str">
            <v>Prorrogação 2004</v>
          </cell>
          <cell r="F614" t="str">
            <v>Prorrogação</v>
          </cell>
          <cell r="G614" t="str">
            <v>▬</v>
          </cell>
          <cell r="H614" t="str">
            <v>0385-9</v>
          </cell>
          <cell r="I614" t="str">
            <v>401.877-x</v>
          </cell>
          <cell r="J614" t="str">
            <v>0385-9</v>
          </cell>
          <cell r="K614" t="str">
            <v>402.450-8</v>
          </cell>
          <cell r="L614" t="str">
            <v>▬</v>
          </cell>
          <cell r="M614" t="str">
            <v>▬</v>
          </cell>
          <cell r="N614" t="str">
            <v>▬</v>
          </cell>
          <cell r="O614" t="str">
            <v>▬</v>
          </cell>
        </row>
        <row r="615">
          <cell r="A615" t="str">
            <v>993565</v>
          </cell>
          <cell r="B615" t="str">
            <v>O CAMINHO DAS NUVENS</v>
          </cell>
          <cell r="C615" t="str">
            <v>FILMES DO EQUADOR LTDA.</v>
          </cell>
          <cell r="D615" t="str">
            <v>ART 1/ART 3</v>
          </cell>
          <cell r="E615" t="str">
            <v>Prorrogação 2004</v>
          </cell>
          <cell r="F615" t="str">
            <v>Prorrogação</v>
          </cell>
          <cell r="G615" t="str">
            <v>▬</v>
          </cell>
          <cell r="H615" t="str">
            <v>1251-3</v>
          </cell>
          <cell r="I615" t="str">
            <v>8.838-2</v>
          </cell>
          <cell r="J615" t="str">
            <v>1251-3</v>
          </cell>
          <cell r="K615" t="str">
            <v>17.076-3</v>
          </cell>
          <cell r="L615">
            <v>237</v>
          </cell>
          <cell r="M615" t="str">
            <v>0469-3</v>
          </cell>
          <cell r="N615" t="str">
            <v>127.339-6</v>
          </cell>
        </row>
        <row r="616">
          <cell r="A616" t="str">
            <v>030022</v>
          </cell>
          <cell r="B616" t="str">
            <v>BRASIL KINOFEST WIEN</v>
          </cell>
          <cell r="C616" t="str">
            <v>DZIADY - DMS PRODUÇÃO CULTURAL S/C LTDA</v>
          </cell>
          <cell r="D616" t="str">
            <v>ROUANET</v>
          </cell>
          <cell r="E616" t="str">
            <v>Prorrogação 2004</v>
          </cell>
          <cell r="F616" t="str">
            <v>Prorrogação</v>
          </cell>
          <cell r="G616" t="str">
            <v>▬</v>
          </cell>
          <cell r="H616" t="str">
            <v>▬</v>
          </cell>
          <cell r="I616" t="str">
            <v>▬</v>
          </cell>
          <cell r="J616" t="str">
            <v>▬</v>
          </cell>
          <cell r="K616" t="str">
            <v>▬</v>
          </cell>
          <cell r="L616" t="str">
            <v>3516-5</v>
          </cell>
          <cell r="M616" t="str">
            <v>12.516-4</v>
          </cell>
          <cell r="N616" t="str">
            <v>▬</v>
          </cell>
          <cell r="O616" t="str">
            <v>▬</v>
          </cell>
        </row>
        <row r="617">
          <cell r="A617" t="str">
            <v>014525</v>
          </cell>
          <cell r="B617" t="str">
            <v>SONHOS DA CIDADE</v>
          </cell>
          <cell r="C617" t="str">
            <v>PULSAR PRODUÇÕES ARTÍSTICAS E CULTURAIS LTDA</v>
          </cell>
          <cell r="D617" t="str">
            <v>ART 1/ROUANET</v>
          </cell>
          <cell r="E617" t="str">
            <v>Prorrogação 2004</v>
          </cell>
          <cell r="F617" t="str">
            <v>Prorrogação</v>
          </cell>
          <cell r="G617" t="str">
            <v>▬</v>
          </cell>
          <cell r="H617">
            <v>15040</v>
          </cell>
          <cell r="I617" t="str">
            <v>8042-x</v>
          </cell>
          <cell r="J617" t="str">
            <v>▬</v>
          </cell>
          <cell r="K617" t="str">
            <v>▬</v>
          </cell>
          <cell r="L617" t="str">
            <v>1504-0</v>
          </cell>
          <cell r="M617" t="str">
            <v>6.991-4</v>
          </cell>
          <cell r="N617" t="str">
            <v>▬</v>
          </cell>
          <cell r="O617" t="str">
            <v>▬</v>
          </cell>
        </row>
        <row r="618">
          <cell r="A618" t="str">
            <v>993247</v>
          </cell>
          <cell r="B618" t="str">
            <v>VIDA E OBRA DE RAMIRO MIGUEZ</v>
          </cell>
          <cell r="C618" t="str">
            <v>LOCOMOTIVA CINEMA E ARTE LTDA</v>
          </cell>
          <cell r="D618" t="str">
            <v>ART 1/ROUANET</v>
          </cell>
          <cell r="E618" t="str">
            <v>Prorrogação 2004</v>
          </cell>
          <cell r="F618" t="str">
            <v>Prorrogação</v>
          </cell>
          <cell r="G618" t="str">
            <v>▬</v>
          </cell>
          <cell r="H618" t="str">
            <v>0087-6</v>
          </cell>
          <cell r="I618" t="str">
            <v>8447-6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</row>
        <row r="619">
          <cell r="A619" t="str">
            <v>030155</v>
          </cell>
          <cell r="B619" t="str">
            <v>CONTRA TODOS</v>
          </cell>
          <cell r="C619" t="str">
            <v>NO CORAÇÃO DA SELVA PRODUÇÕES ARTÍSTICAS LTDA</v>
          </cell>
          <cell r="D619" t="str">
            <v>ART 1/ART 3/ROUANET</v>
          </cell>
          <cell r="E619" t="str">
            <v>Retificação</v>
          </cell>
          <cell r="G619" t="str">
            <v>▬</v>
          </cell>
          <cell r="H619" t="str">
            <v>▬</v>
          </cell>
          <cell r="I619" t="str">
            <v>▬</v>
          </cell>
          <cell r="J619" t="str">
            <v>▬</v>
          </cell>
          <cell r="K619" t="str">
            <v>▬</v>
          </cell>
          <cell r="L619" t="str">
            <v>▬</v>
          </cell>
          <cell r="M619" t="str">
            <v>▬</v>
          </cell>
          <cell r="N619" t="str">
            <v>▬</v>
          </cell>
          <cell r="O619" t="str">
            <v>▬</v>
          </cell>
        </row>
        <row r="620">
          <cell r="A620" t="str">
            <v>000457</v>
          </cell>
          <cell r="B620" t="str">
            <v>FORMAÇÃO DE PLATÉIA PARA O CINEMA NACIONAL</v>
          </cell>
          <cell r="C620" t="str">
            <v>GRAÕ PRODUÇÕES LTDA</v>
          </cell>
          <cell r="D620" t="str">
            <v>ART 1/ROUANET</v>
          </cell>
          <cell r="E620" t="str">
            <v>Prorro/redimen</v>
          </cell>
          <cell r="F620" t="str">
            <v>Prorrogação</v>
          </cell>
          <cell r="G620">
            <v>38135</v>
          </cell>
          <cell r="H620" t="str">
            <v>1252-1</v>
          </cell>
          <cell r="I620" t="str">
            <v>21499-x</v>
          </cell>
          <cell r="J620" t="str">
            <v>▬</v>
          </cell>
          <cell r="K620" t="str">
            <v>▬</v>
          </cell>
          <cell r="L620" t="str">
            <v>1252-1</v>
          </cell>
          <cell r="M620" t="str">
            <v>28.783-0</v>
          </cell>
          <cell r="N620" t="str">
            <v>▬</v>
          </cell>
          <cell r="O620" t="str">
            <v>▬</v>
          </cell>
        </row>
        <row r="621">
          <cell r="A621" t="str">
            <v>023669</v>
          </cell>
          <cell r="B621" t="str">
            <v>Como Fazer um Filme de Amor</v>
          </cell>
          <cell r="C621" t="str">
            <v>Cinematográfica Superfilmes Ltda.</v>
          </cell>
          <cell r="D621" t="str">
            <v>ART 3/ROUANET</v>
          </cell>
          <cell r="E621" t="str">
            <v>Alterar Título/prorro</v>
          </cell>
          <cell r="F621" t="str">
            <v>Prorrogação</v>
          </cell>
          <cell r="G621" t="str">
            <v>▬</v>
          </cell>
          <cell r="H621" t="str">
            <v>▬</v>
          </cell>
          <cell r="I621" t="str">
            <v>▬</v>
          </cell>
          <cell r="J621" t="str">
            <v>1270-x</v>
          </cell>
          <cell r="K621" t="str">
            <v>5252-3</v>
          </cell>
          <cell r="L621" t="str">
            <v>1270-x</v>
          </cell>
          <cell r="M621" t="str">
            <v>8530-8</v>
          </cell>
          <cell r="N621" t="str">
            <v>▬</v>
          </cell>
          <cell r="O621" t="str">
            <v>▬</v>
          </cell>
        </row>
        <row r="622">
          <cell r="A622" t="str">
            <v>012081</v>
          </cell>
          <cell r="B622" t="str">
            <v>MINERVA É NOME DE MULHER</v>
          </cell>
          <cell r="C622" t="str">
            <v>M. MARGARITA HERNANDEZ PASCUAL</v>
          </cell>
          <cell r="D622" t="str">
            <v>ART 1/ROUANET</v>
          </cell>
          <cell r="E622" t="str">
            <v>Prorrogação 2004</v>
          </cell>
          <cell r="F622" t="str">
            <v>Prorrogação</v>
          </cell>
          <cell r="G622" t="str">
            <v>▬</v>
          </cell>
          <cell r="H622">
            <v>3653</v>
          </cell>
          <cell r="I622" t="str">
            <v>12.322-6</v>
          </cell>
          <cell r="J622" t="str">
            <v>▬</v>
          </cell>
          <cell r="K622" t="str">
            <v>▬</v>
          </cell>
          <cell r="L622">
            <v>3653</v>
          </cell>
          <cell r="M622" t="str">
            <v>12833-3</v>
          </cell>
          <cell r="N622" t="str">
            <v>▬</v>
          </cell>
          <cell r="O622" t="str">
            <v>▬</v>
          </cell>
        </row>
        <row r="623">
          <cell r="A623" t="str">
            <v>024175</v>
          </cell>
          <cell r="B623" t="str">
            <v>TRAGADO PELA AMBIÇÃO</v>
          </cell>
          <cell r="C623" t="str">
            <v>BRAZ AMÂNCIO Machado</v>
          </cell>
          <cell r="D623" t="str">
            <v>ROUANET</v>
          </cell>
          <cell r="E623" t="str">
            <v>Prorrogação 2004</v>
          </cell>
          <cell r="F623" t="str">
            <v>Prorrogação</v>
          </cell>
          <cell r="G623" t="str">
            <v>▬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0413-8</v>
          </cell>
          <cell r="M623" t="str">
            <v>13.895-9</v>
          </cell>
          <cell r="N623" t="str">
            <v>▬</v>
          </cell>
          <cell r="O623" t="str">
            <v>▬</v>
          </cell>
        </row>
        <row r="624">
          <cell r="A624" t="str">
            <v>030205</v>
          </cell>
          <cell r="B624" t="str">
            <v>Preto e Branco       (Ex  "Sob o Sol" )</v>
          </cell>
          <cell r="C624" t="str">
            <v>IUCATAN  PRODUÇÕES CINEMATOGRÁFICAS LTDA</v>
          </cell>
          <cell r="D624" t="str">
            <v>ART 1</v>
          </cell>
          <cell r="E624" t="str">
            <v>Alterar Título</v>
          </cell>
          <cell r="G624" t="str">
            <v>▬</v>
          </cell>
          <cell r="H624" t="str">
            <v>▬</v>
          </cell>
          <cell r="I624" t="str">
            <v>▬</v>
          </cell>
          <cell r="J624" t="str">
            <v>▬</v>
          </cell>
          <cell r="K624" t="str">
            <v>▬</v>
          </cell>
          <cell r="L624" t="str">
            <v>▬</v>
          </cell>
          <cell r="M624" t="str">
            <v>▬</v>
          </cell>
          <cell r="N624" t="str">
            <v>▬</v>
          </cell>
          <cell r="O624" t="str">
            <v>▬</v>
          </cell>
        </row>
        <row r="625">
          <cell r="A625" t="str">
            <v>030027</v>
          </cell>
          <cell r="B625" t="str">
            <v>Programa Casé</v>
          </cell>
          <cell r="C625" t="str">
            <v xml:space="preserve">Pindorama Filmes </v>
          </cell>
          <cell r="D625" t="str">
            <v>ART 1/ROUANET</v>
          </cell>
          <cell r="E625" t="str">
            <v>Prorrogação 2004</v>
          </cell>
          <cell r="F625" t="str">
            <v>Prorrogação</v>
          </cell>
          <cell r="G625" t="str">
            <v>▬</v>
          </cell>
          <cell r="H625" t="str">
            <v>1572-5</v>
          </cell>
          <cell r="I625" t="str">
            <v>10.164-8</v>
          </cell>
          <cell r="J625" t="str">
            <v>▬</v>
          </cell>
          <cell r="K625" t="str">
            <v>▬</v>
          </cell>
          <cell r="L625" t="str">
            <v>1572-5</v>
          </cell>
          <cell r="M625" t="str">
            <v>9.783-7</v>
          </cell>
          <cell r="N625" t="str">
            <v>▬</v>
          </cell>
          <cell r="O625" t="str">
            <v>▬</v>
          </cell>
        </row>
        <row r="626">
          <cell r="A626" t="str">
            <v>020004</v>
          </cell>
          <cell r="B626" t="str">
            <v>CELESTE &amp; ESTRELA</v>
          </cell>
          <cell r="C626" t="str">
            <v>BPP PRODUÇÕES AUDIOVISUAIS LTDA ME</v>
          </cell>
          <cell r="D626" t="str">
            <v>ART 1/ROUANET</v>
          </cell>
          <cell r="E626" t="str">
            <v>Prorrogação 2004</v>
          </cell>
          <cell r="F626" t="str">
            <v>Prorrogação</v>
          </cell>
          <cell r="G626" t="str">
            <v>▬</v>
          </cell>
          <cell r="H626" t="str">
            <v>1419-2</v>
          </cell>
          <cell r="I626" t="str">
            <v>10.139-7</v>
          </cell>
          <cell r="J626" t="str">
            <v>▬</v>
          </cell>
          <cell r="K626" t="str">
            <v>▬</v>
          </cell>
          <cell r="L626" t="str">
            <v>1419-2</v>
          </cell>
          <cell r="M626" t="str">
            <v>10.140-0</v>
          </cell>
          <cell r="N626" t="str">
            <v>▬</v>
          </cell>
          <cell r="O626" t="str">
            <v>▬</v>
          </cell>
        </row>
        <row r="627">
          <cell r="A627" t="str">
            <v>030243</v>
          </cell>
          <cell r="B627" t="str">
            <v>BRASIL BR</v>
          </cell>
          <cell r="C627" t="str">
            <v>CLEAR LIGHT PRODUÇÕES LTDA</v>
          </cell>
          <cell r="D627" t="str">
            <v>ART 1/ROUANET</v>
          </cell>
          <cell r="E627" t="str">
            <v>Prorrogação 2004</v>
          </cell>
          <cell r="F627" t="str">
            <v>Prorrogação</v>
          </cell>
          <cell r="G627" t="str">
            <v>▬</v>
          </cell>
          <cell r="H627">
            <v>1253</v>
          </cell>
          <cell r="I627" t="str">
            <v>17.332-0</v>
          </cell>
          <cell r="J627" t="str">
            <v>▬</v>
          </cell>
          <cell r="K627" t="str">
            <v>▬</v>
          </cell>
          <cell r="L627">
            <v>1253</v>
          </cell>
          <cell r="M627" t="str">
            <v>17.364-9</v>
          </cell>
          <cell r="N627" t="str">
            <v>▬</v>
          </cell>
          <cell r="O627" t="str">
            <v>▬</v>
          </cell>
        </row>
        <row r="628">
          <cell r="A628" t="str">
            <v>030251</v>
          </cell>
          <cell r="B628" t="str">
            <v>MAMIRAUÁ</v>
          </cell>
          <cell r="C628" t="str">
            <v>CLEAR LIGHT PRODUÇÕES LTDA</v>
          </cell>
          <cell r="D628" t="str">
            <v>ART 1/ROUANET</v>
          </cell>
          <cell r="E628" t="str">
            <v>Prorrogação 2004</v>
          </cell>
          <cell r="F628" t="str">
            <v>Prorrogação</v>
          </cell>
          <cell r="G628" t="str">
            <v>▬</v>
          </cell>
          <cell r="H628">
            <v>1253</v>
          </cell>
          <cell r="I628" t="str">
            <v>17.333-9</v>
          </cell>
          <cell r="J628" t="str">
            <v>▬</v>
          </cell>
          <cell r="K628" t="str">
            <v>▬</v>
          </cell>
          <cell r="L628">
            <v>1253</v>
          </cell>
          <cell r="M628" t="str">
            <v>17.365-7</v>
          </cell>
          <cell r="N628" t="str">
            <v>▬</v>
          </cell>
          <cell r="O628" t="str">
            <v>▬</v>
          </cell>
        </row>
        <row r="629">
          <cell r="A629" t="str">
            <v>023816</v>
          </cell>
          <cell r="B629" t="str">
            <v>PROGRAMA CINE MAGAZINE</v>
          </cell>
          <cell r="C629" t="str">
            <v>TRADE PRODUÇÃO E COMUNICAÇÃO  Ltda</v>
          </cell>
          <cell r="D629" t="str">
            <v>ROUANET</v>
          </cell>
          <cell r="E629" t="str">
            <v>Prorrogação 2004</v>
          </cell>
          <cell r="F629" t="str">
            <v>Prorrogação</v>
          </cell>
          <cell r="G629" t="str">
            <v>▬</v>
          </cell>
          <cell r="H629" t="str">
            <v>▬</v>
          </cell>
          <cell r="I629" t="str">
            <v>▬</v>
          </cell>
          <cell r="J629" t="str">
            <v>▬</v>
          </cell>
          <cell r="K629" t="str">
            <v>▬</v>
          </cell>
          <cell r="L629" t="str">
            <v>Não possui</v>
          </cell>
          <cell r="M629" t="str">
            <v>Não possui</v>
          </cell>
          <cell r="N629" t="str">
            <v>▬</v>
          </cell>
          <cell r="O629" t="str">
            <v>▬</v>
          </cell>
        </row>
        <row r="630">
          <cell r="A630" t="str">
            <v>013667</v>
          </cell>
          <cell r="B630" t="str">
            <v>ESSES MOÇOS</v>
          </cell>
          <cell r="C630" t="str">
            <v>TRUQUE PRODUTORA DE CINEMA TV E VÍDEO LTDA</v>
          </cell>
          <cell r="D630" t="str">
            <v>ART 1/ROUANET</v>
          </cell>
          <cell r="E630" t="str">
            <v>Prorro/remane</v>
          </cell>
          <cell r="F630" t="str">
            <v>Prorrogação</v>
          </cell>
          <cell r="G630">
            <v>38137</v>
          </cell>
          <cell r="H630" t="str">
            <v>3457-6</v>
          </cell>
          <cell r="I630" t="str">
            <v>13.412-0</v>
          </cell>
          <cell r="J630" t="str">
            <v>▬</v>
          </cell>
          <cell r="K630" t="str">
            <v>▬</v>
          </cell>
          <cell r="L630" t="str">
            <v>3457-6</v>
          </cell>
          <cell r="M630" t="str">
            <v>35.618-2</v>
          </cell>
          <cell r="N630" t="str">
            <v>▬</v>
          </cell>
          <cell r="O630" t="str">
            <v>▬</v>
          </cell>
        </row>
        <row r="631">
          <cell r="A631" t="str">
            <v>013696</v>
          </cell>
          <cell r="B631" t="str">
            <v>EU ME LEMBRO</v>
          </cell>
          <cell r="C631" t="str">
            <v>TRUQUE PRODUTORA DE CINEMA TV E VÍDEO LTDA</v>
          </cell>
          <cell r="D631" t="str">
            <v>ART 1/ROUANET</v>
          </cell>
          <cell r="E631" t="str">
            <v>Prorro/remane</v>
          </cell>
          <cell r="F631" t="str">
            <v>Prorrogação</v>
          </cell>
          <cell r="G631">
            <v>38137</v>
          </cell>
          <cell r="H631" t="str">
            <v>Não possui</v>
          </cell>
          <cell r="I631" t="str">
            <v>Não possui</v>
          </cell>
          <cell r="J631" t="str">
            <v>▬</v>
          </cell>
          <cell r="K631" t="str">
            <v>▬</v>
          </cell>
          <cell r="L631" t="str">
            <v>3457-6</v>
          </cell>
          <cell r="M631" t="str">
            <v>35.617-4</v>
          </cell>
          <cell r="N631" t="str">
            <v>▬</v>
          </cell>
          <cell r="O631" t="str">
            <v>▬</v>
          </cell>
        </row>
        <row r="632">
          <cell r="A632" t="str">
            <v>030249</v>
          </cell>
          <cell r="B632" t="str">
            <v>DOIS FILHOS DE FRANCISCO: 
A HISTÓRIA DE ZEZÉ DI CAMARGO E LUCIANO</v>
          </cell>
          <cell r="C632" t="str">
            <v>CONSPIRAÇÃO FILMES ENTRETENIMENTO S/A</v>
          </cell>
          <cell r="D632" t="str">
            <v>ART 1/ART 3/ROUANET</v>
          </cell>
          <cell r="E632" t="str">
            <v>Remanejamento</v>
          </cell>
          <cell r="G632">
            <v>38137</v>
          </cell>
          <cell r="H632" t="str">
            <v>3223-9</v>
          </cell>
          <cell r="I632" t="str">
            <v>200.512-3</v>
          </cell>
          <cell r="J632" t="str">
            <v>3223-9</v>
          </cell>
          <cell r="K632" t="str">
            <v>200.514-X</v>
          </cell>
          <cell r="L632" t="str">
            <v>3223-9</v>
          </cell>
          <cell r="M632" t="str">
            <v>200.513-1</v>
          </cell>
          <cell r="N632" t="str">
            <v>▬</v>
          </cell>
          <cell r="O632" t="str">
            <v>▬</v>
          </cell>
        </row>
        <row r="633">
          <cell r="A633" t="str">
            <v>012071</v>
          </cell>
          <cell r="B633" t="str">
            <v>ATLÂNTICO NEGRO  RITMO DO INCONSCIENTE</v>
          </cell>
          <cell r="C633" t="str">
            <v>VIDEO-CINE-GRAFIA  CRIAÇÃO E PRODUÇÃO LTDA</v>
          </cell>
          <cell r="D633" t="str">
            <v>ART 1</v>
          </cell>
          <cell r="E633" t="str">
            <v xml:space="preserve">Retificação </v>
          </cell>
          <cell r="G633" t="str">
            <v>▬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</row>
        <row r="634">
          <cell r="A634" t="str">
            <v>993730</v>
          </cell>
          <cell r="B634" t="str">
            <v>DOM HELDER CÂMARA - O SANTO REBELDE</v>
          </cell>
          <cell r="C634" t="str">
            <v>ANDRÉA MAGALHÃES GLÓRIA ME</v>
          </cell>
          <cell r="D634" t="str">
            <v>ART 1</v>
          </cell>
          <cell r="E634" t="str">
            <v>Retificação</v>
          </cell>
          <cell r="G634" t="str">
            <v>▬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▬</v>
          </cell>
          <cell r="N634" t="str">
            <v>▬</v>
          </cell>
          <cell r="O634" t="str">
            <v>▬</v>
          </cell>
        </row>
        <row r="635">
          <cell r="A635" t="str">
            <v>030217</v>
          </cell>
          <cell r="B635" t="str">
            <v xml:space="preserve">O CORO </v>
          </cell>
          <cell r="C635" t="str">
            <v>Irmãos Schumann Ltda.</v>
          </cell>
          <cell r="D635" t="str">
            <v>ROUANET</v>
          </cell>
          <cell r="E635" t="str">
            <v>Aprovação</v>
          </cell>
          <cell r="G635" t="str">
            <v>▬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1822-05</v>
          </cell>
          <cell r="M635" t="str">
            <v>8.970-2</v>
          </cell>
          <cell r="N635" t="str">
            <v>▬</v>
          </cell>
          <cell r="O635" t="str">
            <v>▬</v>
          </cell>
        </row>
        <row r="636">
          <cell r="A636" t="str">
            <v>040023</v>
          </cell>
          <cell r="B636" t="str">
            <v>A HISTÓRIA DE UM DRAGÃO</v>
          </cell>
          <cell r="C636" t="str">
            <v>LEVI &amp; LAUDARES EVENTOS E PROMOÇÕES LTDA</v>
          </cell>
          <cell r="D636" t="str">
            <v>ROUANET</v>
          </cell>
          <cell r="E636" t="str">
            <v>Aprovação</v>
          </cell>
          <cell r="G636" t="str">
            <v>▬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2429-5</v>
          </cell>
          <cell r="M636" t="str">
            <v>8.160-4</v>
          </cell>
          <cell r="N636" t="str">
            <v>▬</v>
          </cell>
          <cell r="O636" t="str">
            <v>▬</v>
          </cell>
        </row>
        <row r="637">
          <cell r="A637" t="str">
            <v>040041</v>
          </cell>
          <cell r="B637" t="str">
            <v xml:space="preserve">PROJETO BAGAGEM </v>
          </cell>
          <cell r="C637" t="str">
            <v>URGÊNCIA  FILMES PRODUÇÔES AUDIOVISUAIS LTDA</v>
          </cell>
          <cell r="D637" t="str">
            <v>ROUANET</v>
          </cell>
          <cell r="E637" t="str">
            <v>Aprovação</v>
          </cell>
          <cell r="G637" t="str">
            <v>▬</v>
          </cell>
          <cell r="H637" t="str">
            <v>▬</v>
          </cell>
          <cell r="I637" t="str">
            <v>▬</v>
          </cell>
          <cell r="J637" t="str">
            <v>▬</v>
          </cell>
          <cell r="K637" t="str">
            <v>▬</v>
          </cell>
          <cell r="L637" t="str">
            <v>0056-6</v>
          </cell>
          <cell r="M637" t="str">
            <v>36.308-1</v>
          </cell>
          <cell r="N637" t="str">
            <v>▬</v>
          </cell>
          <cell r="O637" t="str">
            <v>▬</v>
          </cell>
        </row>
        <row r="638">
          <cell r="A638" t="str">
            <v>030191</v>
          </cell>
          <cell r="B638" t="str">
            <v xml:space="preserve">INTRÉPIDA TRUPE </v>
          </cell>
          <cell r="C638" t="str">
            <v>INTRÉPIDA TRUPE PRODUÇÕES ARTÍSTICAS LTDA</v>
          </cell>
          <cell r="D638" t="str">
            <v>ART 1/ROUANET</v>
          </cell>
          <cell r="E638" t="str">
            <v>Aprovação</v>
          </cell>
          <cell r="G638" t="str">
            <v>▬</v>
          </cell>
          <cell r="H638" t="str">
            <v>1572-5</v>
          </cell>
          <cell r="I638" t="str">
            <v>10.592-9</v>
          </cell>
          <cell r="J638" t="str">
            <v>▬</v>
          </cell>
          <cell r="K638" t="str">
            <v>▬</v>
          </cell>
          <cell r="L638" t="str">
            <v>1572-5</v>
          </cell>
          <cell r="M638" t="str">
            <v>10.657-7</v>
          </cell>
          <cell r="N638" t="str">
            <v>▬</v>
          </cell>
          <cell r="O638" t="str">
            <v>▬</v>
          </cell>
        </row>
        <row r="639">
          <cell r="A639" t="str">
            <v>040044</v>
          </cell>
          <cell r="B639" t="str">
            <v>WINDHUK</v>
          </cell>
          <cell r="C639" t="str">
            <v>DESTINY INTERNATIONAL COM. LTDA</v>
          </cell>
          <cell r="D639" t="str">
            <v>ART 1/ROUANET</v>
          </cell>
          <cell r="E639" t="str">
            <v>Aprovação</v>
          </cell>
          <cell r="G639" t="str">
            <v>▬</v>
          </cell>
          <cell r="H639" t="str">
            <v>3065-1</v>
          </cell>
          <cell r="I639" t="str">
            <v>12.393-5</v>
          </cell>
          <cell r="J639" t="str">
            <v>▬</v>
          </cell>
          <cell r="K639" t="str">
            <v>▬</v>
          </cell>
          <cell r="L639" t="str">
            <v>3065-1</v>
          </cell>
          <cell r="M639" t="str">
            <v>12.394-3</v>
          </cell>
          <cell r="N639" t="str">
            <v>▬</v>
          </cell>
          <cell r="O639" t="str">
            <v>▬</v>
          </cell>
        </row>
        <row r="640">
          <cell r="A640" t="str">
            <v>040001</v>
          </cell>
          <cell r="B640" t="str">
            <v>BRASIL AMAZÔNICO - O OLHAR EUCLEDIANO</v>
          </cell>
          <cell r="C640" t="str">
            <v>LENTE VIVA FILMES LTDA.</v>
          </cell>
          <cell r="D640" t="str">
            <v>ART 1/ROUANET</v>
          </cell>
          <cell r="E640" t="str">
            <v>Aprovação</v>
          </cell>
          <cell r="G640" t="str">
            <v>▬</v>
          </cell>
          <cell r="H640" t="str">
            <v>1824-4</v>
          </cell>
          <cell r="I640" t="str">
            <v>17.929-9</v>
          </cell>
          <cell r="J640" t="str">
            <v>▬</v>
          </cell>
          <cell r="K640" t="str">
            <v>▬</v>
          </cell>
          <cell r="L640" t="str">
            <v>1824-4</v>
          </cell>
          <cell r="M640" t="str">
            <v>17.930-2</v>
          </cell>
          <cell r="N640" t="str">
            <v>▬</v>
          </cell>
          <cell r="O640" t="str">
            <v>▬</v>
          </cell>
        </row>
        <row r="641">
          <cell r="A641" t="str">
            <v>010046</v>
          </cell>
          <cell r="B641" t="str">
            <v xml:space="preserve">ARROZ, FEIJÃO E CINEMA </v>
          </cell>
          <cell r="C641" t="str">
            <v>VISCERAL PRODUÇÕES ARTÍSTICAS LTDA</v>
          </cell>
          <cell r="D641" t="str">
            <v>ART 1/ROUANET</v>
          </cell>
          <cell r="E641" t="str">
            <v>Aprovação</v>
          </cell>
          <cell r="G641" t="str">
            <v>▬</v>
          </cell>
          <cell r="H641" t="str">
            <v>1196-7</v>
          </cell>
          <cell r="I641" t="str">
            <v>21.310-1</v>
          </cell>
          <cell r="J641" t="str">
            <v>▬</v>
          </cell>
          <cell r="K641" t="str">
            <v>▬</v>
          </cell>
          <cell r="L641" t="str">
            <v>1196-7</v>
          </cell>
          <cell r="M641" t="str">
            <v>21.311-X</v>
          </cell>
          <cell r="N641" t="str">
            <v>▬</v>
          </cell>
          <cell r="O641" t="str">
            <v>▬</v>
          </cell>
        </row>
        <row r="642">
          <cell r="A642" t="str">
            <v>040059</v>
          </cell>
          <cell r="B642" t="str">
            <v xml:space="preserve">ELIANA E O SEGREDO DOS GOLFINHOS </v>
          </cell>
          <cell r="C642" t="str">
            <v>E M B PROMOÇÕES E EVENTOS S/C  LTDA</v>
          </cell>
          <cell r="D642" t="str">
            <v>ART 1/ART 3</v>
          </cell>
          <cell r="E642" t="str">
            <v>Aprovação</v>
          </cell>
          <cell r="G642" t="str">
            <v>▬</v>
          </cell>
          <cell r="H642" t="str">
            <v>2807-X</v>
          </cell>
          <cell r="I642" t="str">
            <v>400.001-3</v>
          </cell>
          <cell r="J642" t="str">
            <v>2807-X</v>
          </cell>
          <cell r="K642" t="str">
            <v>400.003-X</v>
          </cell>
          <cell r="L642" t="str">
            <v>▬</v>
          </cell>
          <cell r="M642" t="str">
            <v>▬</v>
          </cell>
          <cell r="N642" t="str">
            <v>▬</v>
          </cell>
          <cell r="O642" t="str">
            <v>▬</v>
          </cell>
        </row>
        <row r="643">
          <cell r="A643" t="str">
            <v>030300</v>
          </cell>
          <cell r="B643" t="str">
            <v>2º FESTIVAL DE CINEMA BRASILEIRO DE NOVA YORK</v>
          </cell>
          <cell r="C643" t="str">
            <v xml:space="preserve">INFFINITO NÚCLEO DE ARTE E CULTURA </v>
          </cell>
          <cell r="D643" t="str">
            <v>ROUANET</v>
          </cell>
          <cell r="E643" t="str">
            <v>Prorrogação 2004</v>
          </cell>
          <cell r="F643" t="str">
            <v>Prorrogação</v>
          </cell>
          <cell r="G643" t="str">
            <v>▬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0598-3</v>
          </cell>
          <cell r="M643" t="str">
            <v>16.130-6</v>
          </cell>
          <cell r="N643" t="str">
            <v>▬</v>
          </cell>
          <cell r="O643" t="str">
            <v>▬</v>
          </cell>
        </row>
        <row r="644">
          <cell r="A644" t="str">
            <v>030299</v>
          </cell>
          <cell r="B644" t="str">
            <v>8º FESTIVAL DE CINEMA BRASILEIRO DE MIAMI</v>
          </cell>
          <cell r="C644" t="str">
            <v xml:space="preserve">INFFINITO NÚCLEO DE ARTE E CULTURA </v>
          </cell>
          <cell r="D644" t="str">
            <v>ROUANET</v>
          </cell>
          <cell r="E644" t="str">
            <v>Prorrogação 2004</v>
          </cell>
          <cell r="F644" t="str">
            <v>Prorrogação</v>
          </cell>
          <cell r="G644" t="str">
            <v>▬</v>
          </cell>
          <cell r="H644" t="str">
            <v>▬</v>
          </cell>
          <cell r="I644" t="str">
            <v>▬</v>
          </cell>
          <cell r="J644" t="str">
            <v>▬</v>
          </cell>
          <cell r="K644" t="str">
            <v>▬</v>
          </cell>
          <cell r="L644" t="str">
            <v>0598-3</v>
          </cell>
          <cell r="M644" t="str">
            <v>16.129-2</v>
          </cell>
          <cell r="N644" t="str">
            <v>▬</v>
          </cell>
          <cell r="O644" t="str">
            <v>▬</v>
          </cell>
        </row>
        <row r="645">
          <cell r="A645" t="str">
            <v>024310</v>
          </cell>
          <cell r="B645" t="str">
            <v xml:space="preserve">A PEDRA DO REINO </v>
          </cell>
          <cell r="C645" t="str">
            <v xml:space="preserve">HY BRAZIL 2001 FILMES E LIVROS  Ltda </v>
          </cell>
          <cell r="D645" t="str">
            <v>ART 1/ROUANET</v>
          </cell>
          <cell r="E645" t="str">
            <v>Prorrogação 2004</v>
          </cell>
          <cell r="F645" t="str">
            <v>Prorrogação</v>
          </cell>
          <cell r="G645" t="str">
            <v>▬</v>
          </cell>
          <cell r="H645" t="str">
            <v>0087-9</v>
          </cell>
          <cell r="I645" t="str">
            <v>17.674-5</v>
          </cell>
          <cell r="J645" t="str">
            <v>▬</v>
          </cell>
          <cell r="K645" t="str">
            <v>▬</v>
          </cell>
          <cell r="L645" t="str">
            <v>0087-9</v>
          </cell>
          <cell r="M645" t="str">
            <v>17.675-3</v>
          </cell>
          <cell r="N645" t="str">
            <v>▬</v>
          </cell>
          <cell r="O645" t="str">
            <v>▬</v>
          </cell>
        </row>
        <row r="646">
          <cell r="A646" t="str">
            <v>011868</v>
          </cell>
          <cell r="B646" t="str">
            <v xml:space="preserve">LUÍS MELODIA - VIDA E OBRA </v>
          </cell>
          <cell r="C646" t="str">
            <v>INDIE RECORDS  LTDA</v>
          </cell>
          <cell r="D646" t="str">
            <v>ART 1/ROUANET</v>
          </cell>
          <cell r="E646" t="str">
            <v>Prorrogação 2004</v>
          </cell>
          <cell r="F646" t="str">
            <v>Prorrogação</v>
          </cell>
          <cell r="G646" t="str">
            <v>▬</v>
          </cell>
          <cell r="H646" t="str">
            <v>0287-9</v>
          </cell>
          <cell r="I646" t="str">
            <v>135801</v>
          </cell>
          <cell r="J646" t="str">
            <v>▬</v>
          </cell>
          <cell r="K646" t="str">
            <v>▬</v>
          </cell>
          <cell r="L646" t="str">
            <v>Não possui</v>
          </cell>
          <cell r="M646" t="str">
            <v>Não possui</v>
          </cell>
          <cell r="N646" t="str">
            <v>▬</v>
          </cell>
          <cell r="O646" t="str">
            <v>▬</v>
          </cell>
        </row>
        <row r="647">
          <cell r="A647" t="str">
            <v>000352</v>
          </cell>
          <cell r="B647" t="str">
            <v xml:space="preserve">TERRA EM TRÂNSITO </v>
          </cell>
          <cell r="C647" t="str">
            <v xml:space="preserve">ALÕ VÍDEO LTDA </v>
          </cell>
          <cell r="D647" t="str">
            <v>ROUANET</v>
          </cell>
          <cell r="E647" t="str">
            <v>Prorrogação 2004</v>
          </cell>
          <cell r="F647" t="str">
            <v>Prorrogação</v>
          </cell>
          <cell r="G647" t="str">
            <v>▬</v>
          </cell>
          <cell r="H647" t="str">
            <v>▬</v>
          </cell>
          <cell r="I647" t="str">
            <v>▬</v>
          </cell>
          <cell r="J647" t="str">
            <v>▬</v>
          </cell>
          <cell r="K647" t="str">
            <v>▬</v>
          </cell>
          <cell r="L647">
            <v>287</v>
          </cell>
          <cell r="M647">
            <v>12184</v>
          </cell>
          <cell r="N647" t="str">
            <v>▬</v>
          </cell>
          <cell r="O647" t="str">
            <v>▬</v>
          </cell>
        </row>
        <row r="648">
          <cell r="A648" t="str">
            <v>000405</v>
          </cell>
          <cell r="B648" t="str">
            <v xml:space="preserve">NINA </v>
          </cell>
          <cell r="C648" t="str">
            <v>GULLANE FILMES LTDA</v>
          </cell>
          <cell r="D648" t="str">
            <v>ART 1/ART 2/ROUANET</v>
          </cell>
          <cell r="E648" t="str">
            <v>Prorrogação 2004</v>
          </cell>
          <cell r="F648" t="str">
            <v>Prorrogação</v>
          </cell>
          <cell r="G648" t="str">
            <v>▬</v>
          </cell>
          <cell r="H648" t="str">
            <v>2947-5</v>
          </cell>
          <cell r="I648" t="str">
            <v>716.532-3</v>
          </cell>
          <cell r="J648" t="str">
            <v>2947-5</v>
          </cell>
          <cell r="K648" t="str">
            <v>717.108-0</v>
          </cell>
          <cell r="L648" t="str">
            <v>2947-5</v>
          </cell>
          <cell r="M648" t="str">
            <v>717.107-2</v>
          </cell>
          <cell r="N648" t="str">
            <v>▬</v>
          </cell>
          <cell r="O648" t="str">
            <v>▬</v>
          </cell>
        </row>
        <row r="649">
          <cell r="A649" t="str">
            <v>024303</v>
          </cell>
          <cell r="B649" t="str">
            <v>O Dono do Mar – Distribuição</v>
          </cell>
          <cell r="C649" t="str">
            <v>Planifilmes Produções Ltda  ME</v>
          </cell>
          <cell r="D649" t="str">
            <v>ART 1</v>
          </cell>
          <cell r="E649" t="str">
            <v>Revisão Orçamentária</v>
          </cell>
          <cell r="G649" t="str">
            <v>▬</v>
          </cell>
          <cell r="H649" t="str">
            <v>0385-9</v>
          </cell>
          <cell r="I649" t="str">
            <v>402.277-7</v>
          </cell>
          <cell r="J649" t="str">
            <v>▬</v>
          </cell>
          <cell r="K649" t="str">
            <v>▬</v>
          </cell>
          <cell r="L649" t="str">
            <v>▬</v>
          </cell>
          <cell r="M649" t="str">
            <v>▬</v>
          </cell>
          <cell r="N649" t="str">
            <v>▬</v>
          </cell>
          <cell r="O649" t="str">
            <v>▬</v>
          </cell>
        </row>
        <row r="650">
          <cell r="A650" t="str">
            <v>040063</v>
          </cell>
          <cell r="B650" t="str">
            <v>INTRÉPIDA TRUPE                                         (As meninas)</v>
          </cell>
          <cell r="C650" t="str">
            <v>CINELUZ PRODUÇÕES CINEMATOGRÁFICAS  LTDA</v>
          </cell>
          <cell r="D650" t="str">
            <v>ART 1/ROUANET</v>
          </cell>
          <cell r="E650" t="str">
            <v>Aprovação</v>
          </cell>
          <cell r="G650" t="str">
            <v>▬</v>
          </cell>
          <cell r="H650" t="str">
            <v>1572-5</v>
          </cell>
          <cell r="I650" t="str">
            <v>10.675-5</v>
          </cell>
          <cell r="J650" t="str">
            <v>▬</v>
          </cell>
          <cell r="K650" t="str">
            <v>▬</v>
          </cell>
          <cell r="L650" t="str">
            <v>1572-5</v>
          </cell>
          <cell r="M650" t="str">
            <v>10.674-7</v>
          </cell>
          <cell r="N650" t="str">
            <v>▬</v>
          </cell>
          <cell r="O650" t="str">
            <v>▬</v>
          </cell>
        </row>
        <row r="651">
          <cell r="A651" t="str">
            <v>971509</v>
          </cell>
          <cell r="B651" t="str">
            <v>SANTOS DUMONT</v>
          </cell>
          <cell r="C651" t="str">
            <v>FLY PRODUÇÕES ARTÍSTICAS LTDA</v>
          </cell>
          <cell r="D651" t="str">
            <v>ART 1/ROUANET</v>
          </cell>
          <cell r="E651" t="str">
            <v xml:space="preserve">Prorrogação </v>
          </cell>
          <cell r="F651" t="str">
            <v>Prorrogação</v>
          </cell>
          <cell r="G651" t="str">
            <v>▬</v>
          </cell>
          <cell r="J651" t="str">
            <v>▬</v>
          </cell>
          <cell r="K651" t="str">
            <v>▬</v>
          </cell>
          <cell r="N651" t="str">
            <v>▬</v>
          </cell>
          <cell r="O651" t="str">
            <v>▬</v>
          </cell>
        </row>
        <row r="652">
          <cell r="A652" t="str">
            <v>040063</v>
          </cell>
          <cell r="B652" t="str">
            <v>AS MENINAS                                                    (Título errado)</v>
          </cell>
          <cell r="C652" t="str">
            <v>CINELUZ PRODUÇÕES CINEMATOGRÁFICAS  LTDA</v>
          </cell>
          <cell r="D652" t="str">
            <v>ART 1/ROUANET</v>
          </cell>
          <cell r="E652" t="str">
            <v xml:space="preserve">Retificação </v>
          </cell>
          <cell r="G652" t="str">
            <v>▬</v>
          </cell>
          <cell r="H652" t="str">
            <v>1572-5</v>
          </cell>
          <cell r="I652" t="str">
            <v>10.675-5</v>
          </cell>
          <cell r="J652" t="str">
            <v>▬</v>
          </cell>
          <cell r="K652" t="str">
            <v>▬</v>
          </cell>
          <cell r="L652" t="str">
            <v>1572-5</v>
          </cell>
          <cell r="M652" t="str">
            <v>10.674-7</v>
          </cell>
          <cell r="N652" t="str">
            <v>▬</v>
          </cell>
          <cell r="O652" t="str">
            <v>▬</v>
          </cell>
        </row>
        <row r="653">
          <cell r="A653" t="str">
            <v>040075</v>
          </cell>
          <cell r="B653" t="str">
            <v>A MÁQUINA</v>
          </cell>
          <cell r="C653" t="str">
            <v>Diler &amp; Associados Ltda.</v>
          </cell>
          <cell r="D653" t="str">
            <v>ART 1/ART 3/ROUANET</v>
          </cell>
          <cell r="E653" t="str">
            <v>Aprovação</v>
          </cell>
          <cell r="G653" t="str">
            <v>▬</v>
          </cell>
          <cell r="H653" t="str">
            <v>2909-2</v>
          </cell>
          <cell r="I653" t="str">
            <v>19.291-0</v>
          </cell>
          <cell r="J653" t="str">
            <v>2909-2</v>
          </cell>
          <cell r="K653" t="str">
            <v>19.292-9</v>
          </cell>
          <cell r="L653" t="str">
            <v>2909-2</v>
          </cell>
          <cell r="M653" t="str">
            <v>19.293-7</v>
          </cell>
          <cell r="N653" t="str">
            <v>▬</v>
          </cell>
          <cell r="O653" t="str">
            <v>▬</v>
          </cell>
        </row>
        <row r="654">
          <cell r="A654" t="str">
            <v>040038</v>
          </cell>
          <cell r="B654" t="str">
            <v>São Paulo 4 1/2</v>
          </cell>
          <cell r="C654" t="str">
            <v>MOSTRA INTERNACIONAL DE CINEMA Ltda</v>
          </cell>
          <cell r="D654" t="str">
            <v>ART 3/ROUANET</v>
          </cell>
          <cell r="E654" t="str">
            <v>Aprovação</v>
          </cell>
          <cell r="G654" t="str">
            <v>▬</v>
          </cell>
          <cell r="H654" t="str">
            <v>▬</v>
          </cell>
          <cell r="I654" t="str">
            <v>▬</v>
          </cell>
          <cell r="J654" t="str">
            <v>0712</v>
          </cell>
          <cell r="K654" t="str">
            <v>29.770-4</v>
          </cell>
          <cell r="L654">
            <v>712</v>
          </cell>
          <cell r="M654" t="str">
            <v>29.772-0</v>
          </cell>
          <cell r="N654" t="str">
            <v>▬</v>
          </cell>
          <cell r="O654" t="str">
            <v>▬</v>
          </cell>
        </row>
        <row r="655">
          <cell r="A655" t="str">
            <v>023685</v>
          </cell>
          <cell r="B655" t="str">
            <v>CONCESSA</v>
          </cell>
          <cell r="C655" t="str">
            <v>OESTE FILMES BRASILEIROS LTDA</v>
          </cell>
          <cell r="D655" t="str">
            <v>ART 1/ART 3</v>
          </cell>
          <cell r="E655" t="str">
            <v>Prorrogação 2004</v>
          </cell>
          <cell r="F655" t="str">
            <v>Prorrogação</v>
          </cell>
          <cell r="G655" t="str">
            <v>▬</v>
          </cell>
          <cell r="H655" t="str">
            <v>1114-2</v>
          </cell>
          <cell r="I655" t="str">
            <v>8620-7</v>
          </cell>
          <cell r="J655" t="str">
            <v>▬</v>
          </cell>
          <cell r="K655" t="str">
            <v>▬</v>
          </cell>
          <cell r="L655" t="str">
            <v>1114-2</v>
          </cell>
          <cell r="M655" t="str">
            <v>8621-5</v>
          </cell>
          <cell r="N655" t="str">
            <v>▬</v>
          </cell>
          <cell r="O655" t="str">
            <v>▬</v>
          </cell>
        </row>
        <row r="656">
          <cell r="A656" t="str">
            <v>023991</v>
          </cell>
          <cell r="B656" t="str">
            <v xml:space="preserve">ANGELO ESPELHO DA MEMÓRIA </v>
          </cell>
          <cell r="C656" t="str">
            <v>COMBOIO PRODUÇÕES ARTÍSTICAS E EVENTOS LTDA.</v>
          </cell>
          <cell r="D656" t="str">
            <v>ART 1/ROUANET</v>
          </cell>
          <cell r="E656" t="str">
            <v>Remanejamento</v>
          </cell>
          <cell r="G656" t="str">
            <v>▬</v>
          </cell>
          <cell r="H656" t="str">
            <v>0287-9</v>
          </cell>
          <cell r="I656" t="str">
            <v>16.089-x</v>
          </cell>
          <cell r="J656" t="str">
            <v>▬</v>
          </cell>
          <cell r="K656" t="str">
            <v>▬</v>
          </cell>
          <cell r="L656" t="str">
            <v>0287-9</v>
          </cell>
          <cell r="M656" t="str">
            <v>16.368-6</v>
          </cell>
          <cell r="N656" t="str">
            <v>▬</v>
          </cell>
          <cell r="O656" t="str">
            <v>▬</v>
          </cell>
        </row>
        <row r="657">
          <cell r="A657" t="str">
            <v>024019</v>
          </cell>
          <cell r="B657" t="str">
            <v>O Sol: Caminhando Contra o Vento</v>
          </cell>
          <cell r="C657" t="str">
            <v>Vemver Comunicação e Difusão Cultural Ltda.</v>
          </cell>
          <cell r="D657" t="str">
            <v>ART 1/ROUANET</v>
          </cell>
          <cell r="E657" t="str">
            <v>Remanejamento</v>
          </cell>
          <cell r="G657">
            <v>38149</v>
          </cell>
          <cell r="H657" t="str">
            <v>0598/3</v>
          </cell>
          <cell r="I657" t="str">
            <v>13.199-7</v>
          </cell>
          <cell r="J657" t="str">
            <v>▬</v>
          </cell>
          <cell r="K657" t="str">
            <v>▬</v>
          </cell>
          <cell r="L657" t="str">
            <v>0598-3</v>
          </cell>
          <cell r="M657" t="str">
            <v>16.155-1</v>
          </cell>
          <cell r="N657" t="str">
            <v>▬</v>
          </cell>
          <cell r="O657" t="str">
            <v>▬</v>
          </cell>
        </row>
        <row r="658">
          <cell r="A658" t="str">
            <v>993661</v>
          </cell>
          <cell r="B658" t="str">
            <v>Peter Lund - Naturalista das Cavernas</v>
          </cell>
          <cell r="C658" t="str">
            <v>Aldeia Comunicação e Marketing Ltda</v>
          </cell>
          <cell r="D658" t="str">
            <v>ART 1/ROUANET</v>
          </cell>
          <cell r="E658" t="str">
            <v>Prorrogação 2004</v>
          </cell>
          <cell r="F658" t="str">
            <v>Prorrogação</v>
          </cell>
          <cell r="G658" t="str">
            <v>▬</v>
          </cell>
          <cell r="H658" t="str">
            <v>2944-0</v>
          </cell>
          <cell r="I658" t="str">
            <v>6052-6</v>
          </cell>
          <cell r="J658" t="str">
            <v>▬</v>
          </cell>
          <cell r="K658" t="str">
            <v>▬</v>
          </cell>
          <cell r="L658" t="str">
            <v>▬</v>
          </cell>
          <cell r="M658" t="str">
            <v>▬</v>
          </cell>
          <cell r="N658" t="str">
            <v>▬</v>
          </cell>
          <cell r="O658" t="str">
            <v>▬</v>
          </cell>
        </row>
        <row r="659">
          <cell r="A659" t="str">
            <v>984747</v>
          </cell>
          <cell r="B659" t="str">
            <v>BRAZILIAN CINEMA - GNCTV</v>
          </cell>
          <cell r="C659" t="str">
            <v>GRUPO NOVO DE CINEMA E TV</v>
          </cell>
          <cell r="D659" t="str">
            <v>ART 1/ROUANET</v>
          </cell>
          <cell r="E659" t="str">
            <v>Prorrogação 2004</v>
          </cell>
          <cell r="F659" t="str">
            <v>Prorrogação</v>
          </cell>
          <cell r="G659" t="str">
            <v>▬</v>
          </cell>
          <cell r="H659" t="str">
            <v>0287-9</v>
          </cell>
          <cell r="I659" t="str">
            <v>5.932-3</v>
          </cell>
          <cell r="J659" t="str">
            <v>▬</v>
          </cell>
          <cell r="K659" t="str">
            <v>▬</v>
          </cell>
          <cell r="L659" t="str">
            <v>0287-9</v>
          </cell>
          <cell r="M659" t="str">
            <v>11.976-8</v>
          </cell>
          <cell r="N659" t="str">
            <v>▬</v>
          </cell>
          <cell r="O659" t="str">
            <v>▬</v>
          </cell>
        </row>
        <row r="660">
          <cell r="A660" t="str">
            <v>012054</v>
          </cell>
          <cell r="B660" t="str">
            <v>TREM DAS ONZE - UMA HOMENAGEM  A ADONIRAN BARBOSA</v>
          </cell>
          <cell r="C660" t="str">
            <v>AMÉRICA 35 PRODUÇÕES LTDA</v>
          </cell>
          <cell r="D660" t="str">
            <v>ART 1</v>
          </cell>
          <cell r="E660" t="str">
            <v>Retificação</v>
          </cell>
          <cell r="G660" t="str">
            <v>▬</v>
          </cell>
          <cell r="H660" t="str">
            <v>▬</v>
          </cell>
          <cell r="I660" t="str">
            <v>▬</v>
          </cell>
          <cell r="J660" t="str">
            <v>▬</v>
          </cell>
          <cell r="K660" t="str">
            <v>▬</v>
          </cell>
          <cell r="L660" t="str">
            <v>▬</v>
          </cell>
          <cell r="M660" t="str">
            <v>▬</v>
          </cell>
          <cell r="N660" t="str">
            <v>▬</v>
          </cell>
          <cell r="O660" t="str">
            <v>▬</v>
          </cell>
        </row>
        <row r="661">
          <cell r="A661" t="str">
            <v>983508</v>
          </cell>
          <cell r="B661" t="str">
            <v>ANABEL - A SÉRIE</v>
          </cell>
          <cell r="C661" t="str">
            <v>DIGITAL FILM &amp; TOONS CINEMA PRODUÇÕES ARTÍSTICAS LTDA</v>
          </cell>
          <cell r="D661" t="str">
            <v>ART 1/ART 3</v>
          </cell>
          <cell r="E661" t="str">
            <v>Prorrogação 2004</v>
          </cell>
          <cell r="F661" t="str">
            <v>Prorrogação</v>
          </cell>
          <cell r="G661" t="str">
            <v>▬</v>
          </cell>
          <cell r="H661" t="str">
            <v>3417-7</v>
          </cell>
          <cell r="I661" t="str">
            <v>38.0647-2</v>
          </cell>
          <cell r="J661" t="str">
            <v>3417-7</v>
          </cell>
          <cell r="K661" t="str">
            <v>38.2121-8</v>
          </cell>
          <cell r="L661" t="str">
            <v>▬</v>
          </cell>
          <cell r="M661" t="str">
            <v>▬</v>
          </cell>
          <cell r="N661" t="str">
            <v>▬</v>
          </cell>
          <cell r="O661" t="str">
            <v>▬</v>
          </cell>
        </row>
        <row r="662">
          <cell r="A662" t="str">
            <v>984674</v>
          </cell>
          <cell r="B662" t="str">
            <v xml:space="preserve">AS ALEGRES COMADRES </v>
          </cell>
          <cell r="C662" t="str">
            <v>CONEXÃO CINEMA PRODUÇÕES  ARTÍSTICAS  LTDA</v>
          </cell>
          <cell r="D662" t="str">
            <v>ART 1/ART 3/ROUANET</v>
          </cell>
          <cell r="E662" t="str">
            <v>Prorrogação 2004</v>
          </cell>
          <cell r="F662" t="str">
            <v>Prorrogação</v>
          </cell>
          <cell r="G662" t="str">
            <v>▬</v>
          </cell>
          <cell r="H662" t="str">
            <v>0287-9</v>
          </cell>
          <cell r="I662" t="str">
            <v>6.877-2</v>
          </cell>
          <cell r="J662" t="str">
            <v>0287-9</v>
          </cell>
          <cell r="K662" t="str">
            <v>16.424-0</v>
          </cell>
          <cell r="L662" t="str">
            <v>3196-3</v>
          </cell>
          <cell r="M662" t="str">
            <v>00454-7</v>
          </cell>
          <cell r="N662" t="str">
            <v>▬</v>
          </cell>
          <cell r="O662" t="str">
            <v>▬</v>
          </cell>
        </row>
        <row r="663">
          <cell r="A663" t="str">
            <v>030299</v>
          </cell>
          <cell r="B663" t="str">
            <v>8º FESTIVAL DE CINEMA BRASILEIRO DE MIAMI</v>
          </cell>
          <cell r="C663" t="str">
            <v xml:space="preserve">INFINITO NÚCLEO DE ARTE E CULTURA </v>
          </cell>
          <cell r="D663" t="str">
            <v>ART 18</v>
          </cell>
          <cell r="E663" t="str">
            <v>Redimencionamento</v>
          </cell>
          <cell r="G663" t="str">
            <v>▬</v>
          </cell>
          <cell r="H663" t="str">
            <v>▬</v>
          </cell>
          <cell r="I663" t="str">
            <v>▬</v>
          </cell>
          <cell r="J663" t="str">
            <v>▬</v>
          </cell>
          <cell r="K663" t="str">
            <v>▬</v>
          </cell>
          <cell r="L663" t="str">
            <v>0598-3</v>
          </cell>
          <cell r="M663" t="str">
            <v>16.129-2</v>
          </cell>
          <cell r="N663" t="str">
            <v>▬</v>
          </cell>
          <cell r="O663" t="str">
            <v>▬</v>
          </cell>
        </row>
        <row r="664">
          <cell r="A664" t="str">
            <v>023657</v>
          </cell>
          <cell r="B664" t="str">
            <v>Árido Movie</v>
          </cell>
          <cell r="C664" t="str">
            <v>Cinema Brasil Digital Ltda.</v>
          </cell>
          <cell r="D664" t="str">
            <v>ART 1/ART3/ROUANET</v>
          </cell>
          <cell r="E664" t="str">
            <v>Redução contrapartida/remane</v>
          </cell>
          <cell r="G664" t="str">
            <v>▬</v>
          </cell>
          <cell r="H664" t="str">
            <v>0287-9</v>
          </cell>
          <cell r="I664" t="str">
            <v>14.544-0</v>
          </cell>
          <cell r="J664" t="str">
            <v>0287-9</v>
          </cell>
          <cell r="K664" t="str">
            <v>18.990-1</v>
          </cell>
          <cell r="L664" t="str">
            <v>0287-9</v>
          </cell>
          <cell r="M664" t="str">
            <v>14.544-0</v>
          </cell>
          <cell r="N664" t="str">
            <v>▬</v>
          </cell>
          <cell r="O664" t="str">
            <v>▬</v>
          </cell>
        </row>
        <row r="665">
          <cell r="A665" t="str">
            <v xml:space="preserve">040094 </v>
          </cell>
          <cell r="B665" t="str">
            <v>MADE IN BRASIL</v>
          </cell>
          <cell r="C665" t="str">
            <v>DANIEL MESSIAS CINEMA DE ANIMAÇÃO S/C LTDA</v>
          </cell>
          <cell r="D665" t="str">
            <v>ART 39</v>
          </cell>
          <cell r="E665" t="str">
            <v>Aprovação</v>
          </cell>
          <cell r="G665" t="str">
            <v>▬</v>
          </cell>
          <cell r="H665" t="str">
            <v>▬</v>
          </cell>
          <cell r="I665" t="str">
            <v>▬</v>
          </cell>
          <cell r="J665" t="str">
            <v>▬</v>
          </cell>
          <cell r="K665" t="str">
            <v>▬</v>
          </cell>
          <cell r="L665" t="str">
            <v>▬</v>
          </cell>
          <cell r="M665" t="str">
            <v>▬</v>
          </cell>
          <cell r="N665" t="str">
            <v>1191-6</v>
          </cell>
          <cell r="O665" t="str">
            <v>13.801-8</v>
          </cell>
        </row>
        <row r="666">
          <cell r="A666" t="str">
            <v>971920</v>
          </cell>
          <cell r="B666" t="str">
            <v>O DONO MAR</v>
          </cell>
          <cell r="C666" t="str">
            <v>Planifilmes Produções Ltda  ME</v>
          </cell>
          <cell r="D666" t="str">
            <v>ART 1/ROUANET</v>
          </cell>
          <cell r="E666" t="str">
            <v>Prorrogação 2004</v>
          </cell>
          <cell r="F666" t="str">
            <v>Prorrogação</v>
          </cell>
          <cell r="G666" t="str">
            <v>▬</v>
          </cell>
          <cell r="H666" t="str">
            <v>2962-9</v>
          </cell>
          <cell r="I666" t="str">
            <v>690859-4</v>
          </cell>
          <cell r="J666" t="str">
            <v>▬</v>
          </cell>
          <cell r="K666" t="str">
            <v>▬</v>
          </cell>
          <cell r="L666">
            <v>740</v>
          </cell>
          <cell r="M666" t="str">
            <v>49866-2</v>
          </cell>
          <cell r="N666" t="str">
            <v>▬</v>
          </cell>
          <cell r="O666" t="str">
            <v>▬</v>
          </cell>
        </row>
        <row r="667">
          <cell r="B667" t="str">
            <v>SUPCEX</v>
          </cell>
        </row>
        <row r="668">
          <cell r="A668" t="str">
            <v>030140</v>
          </cell>
          <cell r="B668" t="str">
            <v>JOÃO</v>
          </cell>
          <cell r="C668" t="str">
            <v>Matizar Produções Artísticas Ltda.</v>
          </cell>
          <cell r="D668" t="str">
            <v>ART 1</v>
          </cell>
          <cell r="E668" t="str">
            <v>Prorrogação 2004</v>
          </cell>
          <cell r="F668" t="str">
            <v>Prorrogação</v>
          </cell>
          <cell r="G668" t="str">
            <v>▬</v>
          </cell>
          <cell r="H668" t="str">
            <v>1572-5</v>
          </cell>
          <cell r="I668" t="str">
            <v>10.008-0</v>
          </cell>
          <cell r="J668" t="str">
            <v>▬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  <cell r="O668" t="str">
            <v>▬</v>
          </cell>
        </row>
        <row r="669">
          <cell r="A669" t="str">
            <v>024176</v>
          </cell>
          <cell r="B669" t="str">
            <v>UM HOMEM QUALQUER</v>
          </cell>
          <cell r="C669" t="str">
            <v>ENCRUZILHADA</v>
          </cell>
          <cell r="D669" t="str">
            <v>ART 1</v>
          </cell>
          <cell r="E669" t="str">
            <v>Prorrogação 2004</v>
          </cell>
          <cell r="F669" t="str">
            <v>Prorrogação</v>
          </cell>
          <cell r="G669" t="str">
            <v>▬</v>
          </cell>
          <cell r="H669" t="str">
            <v>3560-2</v>
          </cell>
          <cell r="I669" t="str">
            <v>12.973-2</v>
          </cell>
          <cell r="J669" t="str">
            <v>▬</v>
          </cell>
          <cell r="K669" t="str">
            <v>▬</v>
          </cell>
          <cell r="L669" t="str">
            <v>▬</v>
          </cell>
          <cell r="M669" t="str">
            <v>▬</v>
          </cell>
          <cell r="N669" t="str">
            <v>▬</v>
          </cell>
          <cell r="O669" t="str">
            <v>▬</v>
          </cell>
        </row>
        <row r="670">
          <cell r="A670" t="str">
            <v>023930</v>
          </cell>
          <cell r="B670" t="str">
            <v xml:space="preserve">ANTÔNIA </v>
          </cell>
          <cell r="C670" t="str">
            <v>NO CORAÇÃO DA SELVA PRODUÇÕES ARTÍSTICAS LTDA</v>
          </cell>
          <cell r="D670" t="str">
            <v>ART 1/ART 3</v>
          </cell>
          <cell r="E670" t="str">
            <v>Remanejamento</v>
          </cell>
          <cell r="G670" t="str">
            <v>▬</v>
          </cell>
          <cell r="H670" t="str">
            <v>1.270-x</v>
          </cell>
          <cell r="I670" t="str">
            <v>09.017-4</v>
          </cell>
          <cell r="J670" t="str">
            <v>▬</v>
          </cell>
          <cell r="K670" t="str">
            <v>▬</v>
          </cell>
          <cell r="L670" t="str">
            <v>1.270-x</v>
          </cell>
          <cell r="M670" t="str">
            <v>09.327-0</v>
          </cell>
          <cell r="N670" t="str">
            <v>▬</v>
          </cell>
          <cell r="O670" t="str">
            <v>▬</v>
          </cell>
        </row>
        <row r="671">
          <cell r="A671" t="str">
            <v>040059</v>
          </cell>
          <cell r="B671" t="str">
            <v>ELIANA E O SEGREDO DOS GOLFINHOS   (valor Total)</v>
          </cell>
          <cell r="C671" t="str">
            <v>E M B PROMOÇÕES E EVENTOS S/C  LTDA</v>
          </cell>
          <cell r="D671" t="str">
            <v>ART 1/ART 3</v>
          </cell>
          <cell r="E671" t="str">
            <v>Retificação</v>
          </cell>
          <cell r="G671" t="str">
            <v>▬</v>
          </cell>
          <cell r="H671" t="str">
            <v>▬</v>
          </cell>
          <cell r="I671" t="str">
            <v>▬</v>
          </cell>
          <cell r="J671" t="str">
            <v>▬</v>
          </cell>
          <cell r="K671" t="str">
            <v>▬</v>
          </cell>
          <cell r="L671" t="str">
            <v>▬</v>
          </cell>
          <cell r="M671" t="str">
            <v>▬</v>
          </cell>
          <cell r="N671" t="str">
            <v>▬</v>
          </cell>
          <cell r="O671" t="str">
            <v>▬</v>
          </cell>
        </row>
        <row r="672">
          <cell r="A672" t="str">
            <v>040004</v>
          </cell>
          <cell r="B672" t="str">
            <v>8º PRINCESA        (Proponente)</v>
          </cell>
          <cell r="C672" t="str">
            <v>RPJ PRODUTORES ASSOCIADOS 1500 LTDA</v>
          </cell>
          <cell r="D672" t="str">
            <v>ART 1/ART 3</v>
          </cell>
          <cell r="E672" t="str">
            <v>Retificação</v>
          </cell>
          <cell r="G672" t="str">
            <v>▬</v>
          </cell>
          <cell r="H672" t="str">
            <v>▬</v>
          </cell>
          <cell r="I672" t="str">
            <v>▬</v>
          </cell>
          <cell r="J672" t="str">
            <v>▬</v>
          </cell>
          <cell r="K672" t="str">
            <v>▬</v>
          </cell>
          <cell r="L672" t="str">
            <v>▬</v>
          </cell>
          <cell r="M672" t="str">
            <v>▬</v>
          </cell>
          <cell r="N672" t="str">
            <v>▬</v>
          </cell>
          <cell r="O672" t="str">
            <v>▬</v>
          </cell>
        </row>
        <row r="673">
          <cell r="A673" t="str">
            <v>040064</v>
          </cell>
          <cell r="B673" t="str">
            <v>CABRA- CEGA - COMERCIALIZAÇÃO</v>
          </cell>
          <cell r="C673" t="str">
            <v>OLHAR IMAGINÁRIO LTDA.</v>
          </cell>
          <cell r="D673" t="str">
            <v>ART 1</v>
          </cell>
          <cell r="E673" t="str">
            <v>Aprovação</v>
          </cell>
          <cell r="G673" t="str">
            <v>▬</v>
          </cell>
          <cell r="H673" t="str">
            <v>4055-x</v>
          </cell>
          <cell r="I673" t="str">
            <v>5.507-7</v>
          </cell>
          <cell r="J673" t="str">
            <v>▬</v>
          </cell>
          <cell r="K673" t="str">
            <v>▬</v>
          </cell>
          <cell r="L673" t="str">
            <v>▬</v>
          </cell>
          <cell r="M673" t="str">
            <v>▬</v>
          </cell>
          <cell r="N673" t="str">
            <v>▬</v>
          </cell>
          <cell r="O673" t="str">
            <v>▬</v>
          </cell>
        </row>
        <row r="674">
          <cell r="A674" t="str">
            <v>040033</v>
          </cell>
          <cell r="B674" t="str">
            <v>PAULO MENDES DA  ROCHA</v>
          </cell>
          <cell r="C674" t="str">
            <v>BANG BANG FILMES PRODUÇÕES LTDA</v>
          </cell>
          <cell r="D674" t="str">
            <v>ROUANET</v>
          </cell>
          <cell r="E674" t="str">
            <v>Aprovação</v>
          </cell>
          <cell r="G674" t="str">
            <v>▬</v>
          </cell>
          <cell r="H674" t="str">
            <v>1572-5</v>
          </cell>
          <cell r="I674" t="str">
            <v>11.381-9</v>
          </cell>
          <cell r="J674" t="str">
            <v>▬</v>
          </cell>
          <cell r="K674" t="str">
            <v>▬</v>
          </cell>
          <cell r="L674" t="str">
            <v>1572-5</v>
          </cell>
          <cell r="M674" t="str">
            <v>10.673-9</v>
          </cell>
          <cell r="N674" t="str">
            <v>▬</v>
          </cell>
          <cell r="O674" t="str">
            <v>▬</v>
          </cell>
        </row>
        <row r="675">
          <cell r="A675" t="str">
            <v>024302</v>
          </cell>
          <cell r="B675" t="str">
            <v xml:space="preserve">O CANTOR  DAS  MULTIDÕES </v>
          </cell>
          <cell r="C675" t="str">
            <v>OFICINA DE MÚSICA PRODUÇÕES ARTÍSTICAS LTDA</v>
          </cell>
          <cell r="D675" t="str">
            <v>ART 1/ROUANET</v>
          </cell>
          <cell r="E675" t="str">
            <v>Aprovação</v>
          </cell>
          <cell r="G675" t="str">
            <v>▬</v>
          </cell>
          <cell r="H675" t="str">
            <v xml:space="preserve">3441-X </v>
          </cell>
          <cell r="I675" t="str">
            <v>10.368-3</v>
          </cell>
          <cell r="J675" t="str">
            <v>▬</v>
          </cell>
          <cell r="K675" t="str">
            <v>▬</v>
          </cell>
          <cell r="L675" t="str">
            <v>1629-2</v>
          </cell>
          <cell r="M675" t="str">
            <v>20.202-9</v>
          </cell>
          <cell r="N675" t="str">
            <v>▬</v>
          </cell>
          <cell r="O675" t="str">
            <v>▬</v>
          </cell>
        </row>
        <row r="676">
          <cell r="A676" t="str">
            <v>040080</v>
          </cell>
          <cell r="B676" t="str">
            <v>CURUPIRA PIRÔ - O FILME</v>
          </cell>
          <cell r="C676" t="str">
            <v>FAM PRODUÇÕES LTDA</v>
          </cell>
          <cell r="D676" t="str">
            <v>ART 1/ROUANET</v>
          </cell>
          <cell r="E676" t="str">
            <v>Aprovação</v>
          </cell>
          <cell r="G676" t="str">
            <v>▬</v>
          </cell>
          <cell r="H676" t="str">
            <v>1629-2</v>
          </cell>
          <cell r="I676" t="str">
            <v>20.192-8</v>
          </cell>
          <cell r="J676" t="str">
            <v>▬</v>
          </cell>
          <cell r="K676" t="str">
            <v>▬</v>
          </cell>
          <cell r="L676" t="str">
            <v>1629-2</v>
          </cell>
          <cell r="M676" t="str">
            <v>20.202-9</v>
          </cell>
          <cell r="N676" t="str">
            <v>▬</v>
          </cell>
          <cell r="O676" t="str">
            <v>▬</v>
          </cell>
        </row>
        <row r="677">
          <cell r="A677" t="str">
            <v xml:space="preserve">030372 </v>
          </cell>
          <cell r="B677" t="str">
            <v>Massacre dos Males II</v>
          </cell>
          <cell r="C677" t="str">
            <v>Pires Schindler Filmes Ltda.</v>
          </cell>
          <cell r="D677" t="str">
            <v>ROUANET</v>
          </cell>
          <cell r="E677" t="str">
            <v>Aprovação</v>
          </cell>
          <cell r="N677" t="str">
            <v>▬</v>
          </cell>
          <cell r="O677" t="str">
            <v>▬</v>
          </cell>
        </row>
        <row r="678">
          <cell r="A678" t="str">
            <v>030058</v>
          </cell>
          <cell r="B678" t="str">
            <v>EM NOME DO FILHO</v>
          </cell>
          <cell r="C678" t="str">
            <v>REGINALDO FARIAS PRODUÇÕES ARTÍSTICAS  LTDA</v>
          </cell>
          <cell r="D678" t="str">
            <v>ART 1/ROUANET</v>
          </cell>
          <cell r="E678" t="str">
            <v>Prorrogação 2004</v>
          </cell>
          <cell r="F678" t="str">
            <v>Prorrogação</v>
          </cell>
          <cell r="G678" t="str">
            <v>▬</v>
          </cell>
          <cell r="H678" t="str">
            <v>1253-x</v>
          </cell>
          <cell r="I678" t="str">
            <v>16.985-4</v>
          </cell>
          <cell r="J678" t="str">
            <v>▬</v>
          </cell>
          <cell r="K678" t="str">
            <v>▬</v>
          </cell>
          <cell r="L678" t="str">
            <v>1253-x</v>
          </cell>
          <cell r="M678" t="str">
            <v>16.990-0</v>
          </cell>
          <cell r="N678" t="str">
            <v>▬</v>
          </cell>
          <cell r="O678" t="str">
            <v>▬</v>
          </cell>
        </row>
        <row r="679">
          <cell r="A679" t="str">
            <v>030081</v>
          </cell>
          <cell r="B679" t="str">
            <v>FESTA DOS LIBERTOS</v>
          </cell>
          <cell r="C679" t="str">
            <v>REGINALDO FARIAS PRODUÇÕES ARTÍSTICAS  LTDA</v>
          </cell>
          <cell r="D679" t="str">
            <v>ART 1/ROUANET</v>
          </cell>
          <cell r="E679" t="str">
            <v>Prorrogação 2004</v>
          </cell>
          <cell r="F679" t="str">
            <v>Prorrogação</v>
          </cell>
          <cell r="G679" t="str">
            <v>▬</v>
          </cell>
          <cell r="H679" t="str">
            <v>1253-x</v>
          </cell>
          <cell r="I679" t="str">
            <v>16.994-3</v>
          </cell>
          <cell r="J679" t="str">
            <v>▬</v>
          </cell>
          <cell r="K679" t="str">
            <v>▬</v>
          </cell>
          <cell r="L679" t="str">
            <v>1253-x</v>
          </cell>
          <cell r="M679" t="str">
            <v>16.993-5</v>
          </cell>
          <cell r="N679" t="str">
            <v>▬</v>
          </cell>
          <cell r="O679" t="str">
            <v>▬</v>
          </cell>
        </row>
        <row r="680">
          <cell r="A680" t="str">
            <v>040022</v>
          </cell>
          <cell r="B680" t="str">
            <v>TURMA DA MÔNICA. O RETORNO</v>
          </cell>
          <cell r="C680" t="str">
            <v>Lojinha da Mônica Ltda.</v>
          </cell>
          <cell r="D680" t="str">
            <v>ART 1/ART 3</v>
          </cell>
          <cell r="E680" t="str">
            <v>Remanejamento</v>
          </cell>
          <cell r="G680" t="str">
            <v>▬</v>
          </cell>
          <cell r="H680" t="str">
            <v>0297-6</v>
          </cell>
          <cell r="I680" t="str">
            <v>28048-8</v>
          </cell>
          <cell r="J680" t="str">
            <v>0297-6</v>
          </cell>
          <cell r="K680" t="str">
            <v>28049-6</v>
          </cell>
          <cell r="L680" t="str">
            <v>▬</v>
          </cell>
          <cell r="M680" t="str">
            <v>▬</v>
          </cell>
          <cell r="N680" t="str">
            <v>▬</v>
          </cell>
          <cell r="O680" t="str">
            <v>▬</v>
          </cell>
        </row>
        <row r="681">
          <cell r="A681" t="str">
            <v>040098</v>
          </cell>
          <cell r="B681" t="str">
            <v xml:space="preserve">OS SALTIMBANCOS </v>
          </cell>
          <cell r="C681" t="str">
            <v>BIGDENI FILMES BRASIL LTDA.</v>
          </cell>
          <cell r="D681" t="str">
            <v>ART 1/ROUANET</v>
          </cell>
          <cell r="E681" t="str">
            <v>Aprovação</v>
          </cell>
          <cell r="G681" t="str">
            <v>▬</v>
          </cell>
          <cell r="H681" t="str">
            <v>1572-5</v>
          </cell>
          <cell r="I681" t="str">
            <v>10.716-6</v>
          </cell>
          <cell r="J681" t="str">
            <v>▬</v>
          </cell>
          <cell r="K681" t="str">
            <v>▬</v>
          </cell>
          <cell r="L681" t="str">
            <v>1572-5</v>
          </cell>
          <cell r="M681" t="str">
            <v>10.723-9</v>
          </cell>
          <cell r="N681" t="str">
            <v>▬</v>
          </cell>
          <cell r="O681" t="str">
            <v>▬</v>
          </cell>
        </row>
        <row r="682">
          <cell r="A682" t="str">
            <v>030263</v>
          </cell>
          <cell r="B682" t="str">
            <v>MORRO DA CONCEIÇÃO</v>
          </cell>
          <cell r="C682" t="str">
            <v>CRISIS PRODUTIVAS COMUNICAÇÃO LTDA</v>
          </cell>
          <cell r="D682" t="str">
            <v>ROUANET</v>
          </cell>
          <cell r="E682" t="str">
            <v>Redimensionamento</v>
          </cell>
          <cell r="G682" t="str">
            <v>▬</v>
          </cell>
          <cell r="H682" t="str">
            <v>▬</v>
          </cell>
          <cell r="I682" t="str">
            <v>▬</v>
          </cell>
          <cell r="J682" t="str">
            <v>▬</v>
          </cell>
          <cell r="K682" t="str">
            <v>▬</v>
          </cell>
          <cell r="L682" t="str">
            <v>3100-3</v>
          </cell>
          <cell r="M682" t="str">
            <v>5072-5</v>
          </cell>
          <cell r="N682" t="str">
            <v>▬</v>
          </cell>
          <cell r="O682" t="str">
            <v>▬</v>
          </cell>
        </row>
        <row r="683">
          <cell r="A683" t="str">
            <v>023930</v>
          </cell>
          <cell r="B683" t="str">
            <v>ANTÔNIA</v>
          </cell>
          <cell r="C683" t="str">
            <v>NO CORAÇÃO DA SELVA PRODUÇÕES ARTÍSTICAS LTDA</v>
          </cell>
          <cell r="D683" t="str">
            <v>ART 1/ART 3</v>
          </cell>
          <cell r="E683" t="str">
            <v>Retificação</v>
          </cell>
          <cell r="G683" t="str">
            <v>▬</v>
          </cell>
          <cell r="H683" t="str">
            <v>▬</v>
          </cell>
          <cell r="I683" t="str">
            <v>▬</v>
          </cell>
          <cell r="J683" t="str">
            <v>▬</v>
          </cell>
          <cell r="K683" t="str">
            <v>▬</v>
          </cell>
          <cell r="L683" t="str">
            <v>▬</v>
          </cell>
          <cell r="M683" t="str">
            <v>▬</v>
          </cell>
          <cell r="N683" t="str">
            <v>▬</v>
          </cell>
          <cell r="O683" t="str">
            <v>▬</v>
          </cell>
        </row>
        <row r="684">
          <cell r="A684" t="str">
            <v>040031</v>
          </cell>
          <cell r="B684" t="str">
            <v>QUALQUER GATO VIRA-LATA TEM UMA VIDA SEXUAL MAIS ATIVA QUE A NOSSA</v>
          </cell>
          <cell r="C684" t="str">
            <v>TIETÊ PRODUÇÕES CINEMATOGRÁFICAS LTDA</v>
          </cell>
          <cell r="D684" t="str">
            <v>ART 1/ART 3/ROUANET</v>
          </cell>
          <cell r="E684" t="str">
            <v>Aprovação</v>
          </cell>
          <cell r="H684" t="str">
            <v>0598-3</v>
          </cell>
          <cell r="I684" t="str">
            <v>16.235-3</v>
          </cell>
          <cell r="J684" t="str">
            <v>0598-3</v>
          </cell>
          <cell r="K684" t="str">
            <v>16.236-1</v>
          </cell>
          <cell r="L684" t="str">
            <v>0598-3</v>
          </cell>
          <cell r="M684" t="str">
            <v>16.238-8</v>
          </cell>
        </row>
        <row r="685">
          <cell r="A685" t="str">
            <v>040081</v>
          </cell>
          <cell r="B685" t="str">
            <v>LUCINEIDE FALSA LOURA</v>
          </cell>
          <cell r="C685" t="str">
            <v>DEZENOVE SOM E IMAGEM PRODUÇÕES LTDA</v>
          </cell>
          <cell r="D685" t="str">
            <v>ART 1/ART3/ROUANET</v>
          </cell>
          <cell r="E685" t="str">
            <v xml:space="preserve">Aprovação </v>
          </cell>
          <cell r="G685" t="str">
            <v>▬</v>
          </cell>
          <cell r="H685" t="str">
            <v>3043-0</v>
          </cell>
          <cell r="I685" t="str">
            <v>8.459-x</v>
          </cell>
          <cell r="J685" t="str">
            <v>3043-0</v>
          </cell>
          <cell r="K685" t="str">
            <v>8.460-3</v>
          </cell>
          <cell r="L685" t="str">
            <v>3043-0</v>
          </cell>
          <cell r="M685" t="str">
            <v>8.462-x</v>
          </cell>
          <cell r="N685" t="str">
            <v>▬</v>
          </cell>
          <cell r="O685" t="str">
            <v>▬</v>
          </cell>
        </row>
        <row r="686">
          <cell r="A686" t="str">
            <v>030186</v>
          </cell>
          <cell r="B686" t="str">
            <v>UMA OU DUAS COISA SOBRE ELA</v>
          </cell>
          <cell r="C686" t="str">
            <v>DRAMA FILMES LTDA</v>
          </cell>
          <cell r="D686" t="str">
            <v>ART 1/ART 3/ROUANET</v>
          </cell>
          <cell r="E686" t="str">
            <v>Remanejamento</v>
          </cell>
          <cell r="G686" t="str">
            <v>▬</v>
          </cell>
          <cell r="H686" t="str">
            <v>712-9</v>
          </cell>
          <cell r="I686" t="str">
            <v>27337-6</v>
          </cell>
          <cell r="J686" t="str">
            <v>712-9</v>
          </cell>
          <cell r="K686" t="str">
            <v>27338-4</v>
          </cell>
          <cell r="L686" t="str">
            <v>712-9</v>
          </cell>
          <cell r="M686" t="str">
            <v>27339-2</v>
          </cell>
          <cell r="N686" t="str">
            <v>▬</v>
          </cell>
          <cell r="O686" t="str">
            <v>▬</v>
          </cell>
        </row>
        <row r="687">
          <cell r="A687" t="str">
            <v>024030</v>
          </cell>
          <cell r="B687" t="str">
            <v>AMZÔNIA BRASILEIRA</v>
          </cell>
          <cell r="C687" t="str">
            <v>Rio de Cinema Produções Culturais</v>
          </cell>
          <cell r="D687" t="str">
            <v>ART 1/ART 3/ROUANET</v>
          </cell>
          <cell r="E687" t="str">
            <v>Remanejamento</v>
          </cell>
          <cell r="G687" t="str">
            <v>▬</v>
          </cell>
          <cell r="H687" t="str">
            <v>0287-9</v>
          </cell>
          <cell r="I687" t="str">
            <v>18167-6</v>
          </cell>
          <cell r="J687" t="str">
            <v>0287-9</v>
          </cell>
          <cell r="K687" t="str">
            <v>18167-6</v>
          </cell>
          <cell r="L687">
            <v>587</v>
          </cell>
          <cell r="M687" t="str">
            <v>133046-9</v>
          </cell>
          <cell r="N687" t="str">
            <v>▬</v>
          </cell>
          <cell r="O687" t="str">
            <v>▬</v>
          </cell>
        </row>
        <row r="688">
          <cell r="A688" t="str">
            <v>040117</v>
          </cell>
          <cell r="B688" t="str">
            <v>DIVINO</v>
          </cell>
          <cell r="C688" t="str">
            <v>DOCUMENTA PRODUÇÕES LTDA</v>
          </cell>
          <cell r="D688" t="str">
            <v>ART 1/ROUANET</v>
          </cell>
          <cell r="E688" t="str">
            <v>Aprovação</v>
          </cell>
          <cell r="G688" t="str">
            <v>▬</v>
          </cell>
          <cell r="H688" t="str">
            <v>0525-8</v>
          </cell>
          <cell r="I688" t="str">
            <v>17.609-5</v>
          </cell>
          <cell r="J688" t="str">
            <v>▬</v>
          </cell>
          <cell r="K688" t="str">
            <v>▬</v>
          </cell>
          <cell r="L688" t="str">
            <v>0525-8</v>
          </cell>
          <cell r="M688" t="str">
            <v>17.611-7</v>
          </cell>
          <cell r="N688" t="str">
            <v>▬</v>
          </cell>
          <cell r="O688" t="str">
            <v>▬</v>
          </cell>
        </row>
        <row r="689">
          <cell r="A689" t="str">
            <v>040105</v>
          </cell>
          <cell r="B689" t="str">
            <v>CONSCIÊNCIA NA CULTURA</v>
          </cell>
          <cell r="C689" t="str">
            <v>WGV PRODUÇÕES ARTÍSTICAS LTDA</v>
          </cell>
          <cell r="D689" t="str">
            <v>ROUANET</v>
          </cell>
          <cell r="E689" t="str">
            <v>Aprovação</v>
          </cell>
          <cell r="G689" t="str">
            <v>▬</v>
          </cell>
          <cell r="H689" t="str">
            <v>▬</v>
          </cell>
          <cell r="I689" t="str">
            <v>▬</v>
          </cell>
          <cell r="J689" t="str">
            <v>▬</v>
          </cell>
          <cell r="K689" t="str">
            <v>▬</v>
          </cell>
          <cell r="L689" t="str">
            <v>0635-1</v>
          </cell>
          <cell r="M689" t="str">
            <v>11.552-5</v>
          </cell>
          <cell r="N689" t="str">
            <v>▬</v>
          </cell>
          <cell r="O689" t="str">
            <v>▬</v>
          </cell>
        </row>
        <row r="690">
          <cell r="A690" t="str">
            <v>024017</v>
          </cell>
          <cell r="B690" t="str">
            <v>SAL DE PRATA</v>
          </cell>
          <cell r="C690" t="str">
            <v>CASA DE CINEMA DE PORTO ALEGRE LTDA</v>
          </cell>
          <cell r="D690" t="str">
            <v>ART 1/ART 3</v>
          </cell>
          <cell r="E690" t="str">
            <v>Alter título/Redimen</v>
          </cell>
          <cell r="G690" t="str">
            <v>▬</v>
          </cell>
          <cell r="H690" t="str">
            <v>1249-1</v>
          </cell>
          <cell r="I690" t="str">
            <v>12780-9</v>
          </cell>
          <cell r="J690" t="str">
            <v>1249-1</v>
          </cell>
          <cell r="K690" t="str">
            <v>16.200-0</v>
          </cell>
          <cell r="L690" t="str">
            <v>▬</v>
          </cell>
          <cell r="M690" t="str">
            <v>▬</v>
          </cell>
          <cell r="N690" t="str">
            <v>▬</v>
          </cell>
          <cell r="O690" t="str">
            <v>▬</v>
          </cell>
        </row>
        <row r="691">
          <cell r="A691" t="str">
            <v>011947</v>
          </cell>
          <cell r="B691" t="str">
            <v>O PASSAGEIRO</v>
          </cell>
          <cell r="C691" t="str">
            <v>HANGAR FILMES PRODUÇÕES ARTÍSTICAS LTDA</v>
          </cell>
          <cell r="D691" t="str">
            <v>ART 1/ROUANET</v>
          </cell>
          <cell r="E691" t="str">
            <v>Remanejamento</v>
          </cell>
          <cell r="G691" t="str">
            <v>▬</v>
          </cell>
          <cell r="H691" t="str">
            <v>1252-1</v>
          </cell>
          <cell r="I691" t="str">
            <v>22.430-8</v>
          </cell>
          <cell r="J691" t="str">
            <v>▬</v>
          </cell>
          <cell r="K691" t="str">
            <v>▬</v>
          </cell>
          <cell r="L691" t="str">
            <v>1252-1</v>
          </cell>
          <cell r="M691" t="str">
            <v>28.381-9</v>
          </cell>
          <cell r="N691" t="str">
            <v>▬</v>
          </cell>
          <cell r="O691" t="str">
            <v>▬</v>
          </cell>
        </row>
        <row r="692">
          <cell r="A692" t="str">
            <v>014550</v>
          </cell>
          <cell r="B692" t="str">
            <v>LISBELA E  O PRISIONEIRO</v>
          </cell>
          <cell r="C692" t="str">
            <v>NATASHA ENTERPRISE LTDA</v>
          </cell>
          <cell r="D692" t="str">
            <v>ART 1/ART 3/ROUANET</v>
          </cell>
          <cell r="E692" t="str">
            <v>Encerramento de captação</v>
          </cell>
          <cell r="G692" t="str">
            <v>▬</v>
          </cell>
          <cell r="H692" t="str">
            <v>▬</v>
          </cell>
          <cell r="I692" t="str">
            <v>▬</v>
          </cell>
          <cell r="J692" t="str">
            <v>▬</v>
          </cell>
          <cell r="K692" t="str">
            <v>▬</v>
          </cell>
          <cell r="L692" t="str">
            <v>▬</v>
          </cell>
          <cell r="M692" t="str">
            <v>▬</v>
          </cell>
          <cell r="N692" t="str">
            <v>▬</v>
          </cell>
          <cell r="O692" t="str">
            <v>▬</v>
          </cell>
        </row>
        <row r="693">
          <cell r="A693" t="str">
            <v>014550</v>
          </cell>
          <cell r="B693" t="str">
            <v>LISBELA E  O PRISIONEIRO</v>
          </cell>
          <cell r="C693" t="str">
            <v>NATASHA ENTERPRISE LTDA</v>
          </cell>
          <cell r="D693" t="str">
            <v>ART 1/ART 3/ROUANET</v>
          </cell>
          <cell r="E693" t="str">
            <v>Autorizar comercialização</v>
          </cell>
          <cell r="G693" t="str">
            <v>▬</v>
          </cell>
          <cell r="H693" t="str">
            <v>▬</v>
          </cell>
          <cell r="I693" t="str">
            <v>▬</v>
          </cell>
          <cell r="J693" t="str">
            <v>▬</v>
          </cell>
          <cell r="K693" t="str">
            <v>▬</v>
          </cell>
          <cell r="L693" t="str">
            <v>▬</v>
          </cell>
          <cell r="M693" t="str">
            <v>▬</v>
          </cell>
          <cell r="N693" t="str">
            <v>▬</v>
          </cell>
          <cell r="O693" t="str">
            <v>▬</v>
          </cell>
        </row>
        <row r="694">
          <cell r="A694" t="str">
            <v>040031</v>
          </cell>
          <cell r="B694" t="str">
            <v>QUALQUER GATO VIRA-LATA TEM UMA VIDA SEXUAL MAIS SADIA QUE A NOSSA</v>
          </cell>
          <cell r="C694" t="str">
            <v>TIETÊ PRODUÇÕES CINEMATOGRÁFICAS LTDA</v>
          </cell>
          <cell r="D694" t="str">
            <v>ART 1/ART 3/ROUANET</v>
          </cell>
          <cell r="E694" t="str">
            <v>Retificação</v>
          </cell>
          <cell r="G694" t="str">
            <v>▬</v>
          </cell>
          <cell r="H694" t="str">
            <v>▬</v>
          </cell>
          <cell r="I694" t="str">
            <v>▬</v>
          </cell>
          <cell r="J694" t="str">
            <v>▬</v>
          </cell>
          <cell r="K694" t="str">
            <v>▬</v>
          </cell>
          <cell r="L694" t="str">
            <v>▬</v>
          </cell>
          <cell r="M694" t="str">
            <v>▬</v>
          </cell>
          <cell r="N694" t="str">
            <v>▬</v>
          </cell>
          <cell r="O694" t="str">
            <v>▬</v>
          </cell>
        </row>
        <row r="695">
          <cell r="A695" t="str">
            <v>030195</v>
          </cell>
          <cell r="B695" t="str">
            <v>DEUS VAI NOS AJUDAR</v>
          </cell>
          <cell r="C695" t="str">
            <v>NOVA BOSSA PRODUÇÕES CULTURAIS  LTDA</v>
          </cell>
          <cell r="D695" t="str">
            <v>ART 1</v>
          </cell>
          <cell r="E695" t="str">
            <v xml:space="preserve">Prorrogação </v>
          </cell>
          <cell r="F695" t="str">
            <v>Prorrogação</v>
          </cell>
          <cell r="G695" t="str">
            <v>▬</v>
          </cell>
          <cell r="J695" t="str">
            <v>▬</v>
          </cell>
          <cell r="K695" t="str">
            <v>▬</v>
          </cell>
          <cell r="L695" t="str">
            <v>▬</v>
          </cell>
          <cell r="M695" t="str">
            <v>▬</v>
          </cell>
          <cell r="N695" t="str">
            <v>▬</v>
          </cell>
          <cell r="O695" t="str">
            <v>▬</v>
          </cell>
        </row>
        <row r="696">
          <cell r="A696" t="str">
            <v>040075</v>
          </cell>
          <cell r="B696" t="str">
            <v>A MÁQUINA</v>
          </cell>
          <cell r="C696" t="str">
            <v>Diler &amp; Associados Ltda.</v>
          </cell>
          <cell r="D696" t="str">
            <v xml:space="preserve"> ART 1/ART 3/ROUANET</v>
          </cell>
          <cell r="E696" t="str">
            <v>Remanejamento</v>
          </cell>
          <cell r="G696" t="str">
            <v>▬</v>
          </cell>
          <cell r="H696" t="str">
            <v>2909-2</v>
          </cell>
          <cell r="I696" t="str">
            <v>19291-0</v>
          </cell>
          <cell r="J696" t="str">
            <v>2909-2</v>
          </cell>
          <cell r="K696" t="str">
            <v>19292-9</v>
          </cell>
          <cell r="L696" t="str">
            <v>2909-2</v>
          </cell>
          <cell r="M696" t="str">
            <v>19293-7</v>
          </cell>
          <cell r="N696" t="str">
            <v>▬</v>
          </cell>
          <cell r="O696" t="str">
            <v>▬</v>
          </cell>
        </row>
        <row r="697">
          <cell r="A697" t="str">
            <v>024017</v>
          </cell>
          <cell r="B697" t="str">
            <v>SAL DE PRATA</v>
          </cell>
          <cell r="C697" t="str">
            <v>CASA DE CINEMA DE PORTO ALEGRE LTDA</v>
          </cell>
          <cell r="D697" t="str">
            <v>ART 1/ART 3</v>
          </cell>
          <cell r="E697" t="str">
            <v>Retificação</v>
          </cell>
          <cell r="G697" t="str">
            <v>▬</v>
          </cell>
          <cell r="H697" t="str">
            <v>▬</v>
          </cell>
          <cell r="I697" t="str">
            <v>▬</v>
          </cell>
          <cell r="J697" t="str">
            <v>▬</v>
          </cell>
          <cell r="K697" t="str">
            <v>▬</v>
          </cell>
          <cell r="L697" t="str">
            <v>▬</v>
          </cell>
          <cell r="M697" t="str">
            <v>▬</v>
          </cell>
          <cell r="N697" t="str">
            <v>▬</v>
          </cell>
          <cell r="O697" t="str">
            <v>▬</v>
          </cell>
        </row>
        <row r="698">
          <cell r="A698" t="str">
            <v>973614</v>
          </cell>
          <cell r="B698" t="str">
            <v>A ILHA DO TERRÍVEL RAPATERA</v>
          </cell>
          <cell r="C698" t="str">
            <v>RAIZ PRODUÇÕES CINEMATOGRÁFICAS LTDA ME</v>
          </cell>
          <cell r="D698" t="str">
            <v>ART 1</v>
          </cell>
          <cell r="E698" t="str">
            <v>Prorrogação 2004</v>
          </cell>
          <cell r="F698" t="str">
            <v>Prorrogação</v>
          </cell>
          <cell r="G698" t="str">
            <v>▬</v>
          </cell>
          <cell r="H698" t="str">
            <v>1356-0</v>
          </cell>
          <cell r="I698" t="str">
            <v>5202-7</v>
          </cell>
          <cell r="J698" t="str">
            <v>▬</v>
          </cell>
          <cell r="K698" t="str">
            <v>▬</v>
          </cell>
          <cell r="L698" t="str">
            <v>1551-2</v>
          </cell>
          <cell r="M698" t="str">
            <v>9854-X</v>
          </cell>
          <cell r="N698" t="str">
            <v>▬</v>
          </cell>
          <cell r="O698" t="str">
            <v>▬</v>
          </cell>
        </row>
        <row r="699">
          <cell r="A699" t="str">
            <v>993662</v>
          </cell>
          <cell r="B699" t="str">
            <v>EXTREMO SUL</v>
          </cell>
          <cell r="C699" t="str">
            <v>M.SCHMIEDT PRODUÇÕES LTDA</v>
          </cell>
          <cell r="D699" t="str">
            <v>ART 1 ART 3</v>
          </cell>
          <cell r="E699" t="str">
            <v>Prorrogação 2004</v>
          </cell>
          <cell r="F699" t="str">
            <v>Prorrogação</v>
          </cell>
          <cell r="G699" t="str">
            <v>▬</v>
          </cell>
          <cell r="H699" t="str">
            <v>3.536-x</v>
          </cell>
          <cell r="I699" t="str">
            <v>5.332-5</v>
          </cell>
          <cell r="J699" t="str">
            <v>3.536-x</v>
          </cell>
          <cell r="K699" t="str">
            <v>7.819-0</v>
          </cell>
          <cell r="L699" t="str">
            <v>▬</v>
          </cell>
          <cell r="M699" t="str">
            <v>▬</v>
          </cell>
          <cell r="N699" t="str">
            <v>▬</v>
          </cell>
          <cell r="O699" t="str">
            <v>▬</v>
          </cell>
        </row>
        <row r="700">
          <cell r="A700" t="str">
            <v>023657</v>
          </cell>
          <cell r="B700" t="str">
            <v>Árido Movie</v>
          </cell>
          <cell r="C700" t="str">
            <v>Cinema Brasil Digital Ltda.</v>
          </cell>
          <cell r="D700" t="str">
            <v>ART 1/ART 3/ROUANET</v>
          </cell>
          <cell r="E700" t="str">
            <v>Redimensionamento</v>
          </cell>
          <cell r="G700" t="str">
            <v>▬</v>
          </cell>
          <cell r="H700" t="str">
            <v>0287-9</v>
          </cell>
          <cell r="I700" t="str">
            <v>14.544-0</v>
          </cell>
          <cell r="J700" t="str">
            <v>0287-9</v>
          </cell>
          <cell r="K700" t="str">
            <v>18.990-1</v>
          </cell>
          <cell r="L700" t="str">
            <v>0287-9</v>
          </cell>
          <cell r="M700" t="str">
            <v>14.544-0</v>
          </cell>
          <cell r="N700" t="str">
            <v>▬</v>
          </cell>
          <cell r="O700" t="str">
            <v>▬</v>
          </cell>
        </row>
        <row r="701">
          <cell r="A701" t="str">
            <v>024070</v>
          </cell>
          <cell r="B701" t="str">
            <v>Mestre Bimba – Corpo de Mandinga</v>
          </cell>
          <cell r="C701" t="str">
            <v>Lúmen Produções Ltda.</v>
          </cell>
          <cell r="D701" t="str">
            <v>ART 1</v>
          </cell>
          <cell r="E701" t="str">
            <v>Redimensionamento</v>
          </cell>
          <cell r="G701" t="str">
            <v>▬</v>
          </cell>
          <cell r="H701" t="str">
            <v>0392-1</v>
          </cell>
          <cell r="I701" t="str">
            <v>20111-1</v>
          </cell>
          <cell r="J701" t="str">
            <v>▬</v>
          </cell>
          <cell r="K701" t="str">
            <v>▬</v>
          </cell>
          <cell r="L701" t="str">
            <v>▬</v>
          </cell>
          <cell r="M701" t="str">
            <v>▬</v>
          </cell>
          <cell r="N701" t="str">
            <v>▬</v>
          </cell>
          <cell r="O701" t="str">
            <v>▬</v>
          </cell>
        </row>
        <row r="702">
          <cell r="A702" t="str">
            <v>000310</v>
          </cell>
          <cell r="B702" t="str">
            <v>ESPELHO D' ÁGUA - UMA VIAGEM NO RIO SÃO FRANCISCO</v>
          </cell>
          <cell r="C702" t="str">
            <v>ELIMAR PRODUÇÕES ARTÍSTICAS LTDA</v>
          </cell>
          <cell r="D702" t="str">
            <v>ART 3/ROUANET</v>
          </cell>
          <cell r="E702" t="str">
            <v>Redimensionamento</v>
          </cell>
          <cell r="G702" t="str">
            <v>▬</v>
          </cell>
          <cell r="H702" t="str">
            <v>▬</v>
          </cell>
          <cell r="I702" t="str">
            <v>▬</v>
          </cell>
          <cell r="J702" t="str">
            <v>3441-x</v>
          </cell>
          <cell r="K702" t="str">
            <v>10263-6</v>
          </cell>
          <cell r="L702" t="str">
            <v>3441-x</v>
          </cell>
          <cell r="M702" t="str">
            <v>7.363-6</v>
          </cell>
          <cell r="N702" t="str">
            <v>▬</v>
          </cell>
          <cell r="O702" t="str">
            <v>▬</v>
          </cell>
        </row>
        <row r="703">
          <cell r="N703" t="str">
            <v>▬</v>
          </cell>
          <cell r="O703" t="str">
            <v>▬</v>
          </cell>
        </row>
      </sheetData>
      <sheetData sheetId="2" refreshError="1">
        <row r="2">
          <cell r="A2" t="str">
            <v>983506</v>
          </cell>
          <cell r="B2" t="str">
            <v>O príncipe</v>
          </cell>
          <cell r="C2" t="str">
            <v>SP Filmes de São Paulo Ltda.</v>
          </cell>
          <cell r="D2" t="str">
            <v>Ugo Georgetti</v>
          </cell>
        </row>
        <row r="3">
          <cell r="A3" t="str">
            <v>993264</v>
          </cell>
          <cell r="B3" t="str">
            <v>Cidade de Deus</v>
          </cell>
          <cell r="C3" t="str">
            <v>O2 Filmes Curtos Ltda</v>
          </cell>
          <cell r="D3" t="str">
            <v>Fernando Meirelles</v>
          </cell>
        </row>
        <row r="4">
          <cell r="A4" t="str">
            <v>993562</v>
          </cell>
          <cell r="B4" t="str">
            <v>Gregório de Mattos</v>
          </cell>
          <cell r="C4" t="str">
            <v>Crystal Cinematográfica Ltda.</v>
          </cell>
          <cell r="D4" t="str">
            <v>Ana Carolina</v>
          </cell>
        </row>
        <row r="5">
          <cell r="A5" t="str">
            <v>993707</v>
          </cell>
          <cell r="B5" t="str">
            <v>Uma onda no ar</v>
          </cell>
          <cell r="C5" t="str">
            <v>Quimera Ltda.</v>
          </cell>
          <cell r="D5" t="str">
            <v>Helvécio Ratton</v>
          </cell>
        </row>
        <row r="6">
          <cell r="A6" t="str">
            <v>000245</v>
          </cell>
          <cell r="B6" t="str">
            <v>As Três Marias</v>
          </cell>
          <cell r="C6" t="str">
            <v>Lama Filmes Ltda</v>
          </cell>
          <cell r="D6" t="str">
            <v>Aloisio Abranches</v>
          </cell>
        </row>
        <row r="7">
          <cell r="A7" t="str">
            <v>011853</v>
          </cell>
          <cell r="B7" t="str">
            <v>Madame Satã</v>
          </cell>
          <cell r="C7" t="str">
            <v>Videofilmes Produções Artísticas Ltda.</v>
          </cell>
          <cell r="D7" t="str">
            <v>Karim Ainouz</v>
          </cell>
        </row>
        <row r="8">
          <cell r="A8" t="str">
            <v>014572</v>
          </cell>
          <cell r="B8" t="str">
            <v>Xuxa e os Duendes 2</v>
          </cell>
          <cell r="C8" t="str">
            <v>Diler &amp; Associados Ltda.</v>
          </cell>
          <cell r="D8" t="str">
            <v>Paulo Sérgio Almeida/Rogério Gomes</v>
          </cell>
        </row>
        <row r="9">
          <cell r="A9" t="str">
            <v>000250</v>
          </cell>
          <cell r="B9" t="str">
            <v>Zico - o filme</v>
          </cell>
          <cell r="C9" t="str">
            <v>Diler &amp; Associados Ltda.</v>
          </cell>
          <cell r="D9" t="str">
            <v>Eliseu Ewald</v>
          </cell>
        </row>
        <row r="10">
          <cell r="A10" t="str">
            <v>000452</v>
          </cell>
          <cell r="B10" t="str">
            <v>Timor Lorosae</v>
          </cell>
          <cell r="C10" t="str">
            <v>Nhock Produções Artísitcas Ltda.</v>
          </cell>
          <cell r="D10" t="str">
            <v>Lucélia Santos</v>
          </cell>
        </row>
        <row r="11">
          <cell r="A11" t="str">
            <v>013739</v>
          </cell>
          <cell r="B11" t="str">
            <v>Rocha que voa</v>
          </cell>
          <cell r="C11" t="str">
            <v>Grupo Novo de Cinema e TV Ltda.</v>
          </cell>
          <cell r="D11" t="str">
            <v>Eryk Rocha</v>
          </cell>
        </row>
        <row r="12">
          <cell r="A12" t="str">
            <v>023977</v>
          </cell>
          <cell r="B12" t="str">
            <v>Acquaria</v>
          </cell>
          <cell r="C12" t="str">
            <v>Spectra Mídia Promoções e Comércio</v>
          </cell>
          <cell r="D12" t="str">
            <v>Flávia Moraes</v>
          </cell>
        </row>
        <row r="13">
          <cell r="A13" t="str">
            <v>984674</v>
          </cell>
          <cell r="B13" t="str">
            <v>As Alegres Comadres</v>
          </cell>
          <cell r="C13" t="str">
            <v>Conexão Cinema Produções Artísticas Ltda.</v>
          </cell>
          <cell r="D13" t="str">
            <v>Leila Hipólito</v>
          </cell>
        </row>
        <row r="14">
          <cell r="A14" t="str">
            <v>000376</v>
          </cell>
          <cell r="B14" t="str">
            <v>Amarelo Manga</v>
          </cell>
          <cell r="C14" t="str">
            <v>Olhos de Cão Produções Cinematográficas Ltda.</v>
          </cell>
          <cell r="D14" t="str">
            <v>Cláudio Assis</v>
          </cell>
        </row>
        <row r="15">
          <cell r="A15" t="str">
            <v>984600</v>
          </cell>
          <cell r="B15" t="str">
            <v xml:space="preserve">Apolônio Brasil - Campeão da Alegria </v>
          </cell>
          <cell r="C15" t="str">
            <v>MAC Produção e Comunicação Ltda.</v>
          </cell>
          <cell r="D15" t="str">
            <v>Hugo Carvana</v>
          </cell>
        </row>
        <row r="16">
          <cell r="A16" t="str">
            <v>000206</v>
          </cell>
          <cell r="B16" t="str">
            <v>Carandiru</v>
          </cell>
          <cell r="C16" t="str">
            <v>HB Filmes Ltda.</v>
          </cell>
          <cell r="D16" t="str">
            <v>Hector Babenco</v>
          </cell>
        </row>
        <row r="17">
          <cell r="A17" t="str">
            <v>993262</v>
          </cell>
          <cell r="B17" t="str">
            <v>Cristina Quer Casar</v>
          </cell>
          <cell r="C17" t="str">
            <v>Nia Produções Artísitcas Ltda.</v>
          </cell>
          <cell r="D17" t="str">
            <v>Luiz Villaça</v>
          </cell>
        </row>
        <row r="18">
          <cell r="A18" t="str">
            <v>993620</v>
          </cell>
          <cell r="B18" t="str">
            <v>Deus é Brasileiro</v>
          </cell>
          <cell r="C18" t="str">
            <v>Rio Vermelho Filmes Ltda.</v>
          </cell>
          <cell r="D18" t="str">
            <v>Cacá Diegues</v>
          </cell>
        </row>
        <row r="19">
          <cell r="A19" t="str">
            <v>000075</v>
          </cell>
          <cell r="B19" t="str">
            <v>Didi, o Cupido Trapalhão</v>
          </cell>
          <cell r="C19" t="str">
            <v>Diler &amp; Associados Ltda.</v>
          </cell>
          <cell r="D19" t="str">
            <v>Paulo Aragão</v>
          </cell>
        </row>
        <row r="20">
          <cell r="A20" t="str">
            <v>011870</v>
          </cell>
          <cell r="B20" t="str">
            <v>Dom</v>
          </cell>
          <cell r="C20" t="str">
            <v>Diler &amp; Associados Ltda.</v>
          </cell>
          <cell r="D20" t="str">
            <v>Moacyr Goes</v>
          </cell>
        </row>
        <row r="21">
          <cell r="A21" t="str">
            <v>973937</v>
          </cell>
          <cell r="B21" t="str">
            <v>Durval Discos</v>
          </cell>
          <cell r="C21" t="str">
            <v>África Filmes S/C Ltda.</v>
          </cell>
          <cell r="D21" t="str">
            <v>Anna Muylaert</v>
          </cell>
        </row>
        <row r="22">
          <cell r="A22" t="str">
            <v>014550</v>
          </cell>
          <cell r="B22" t="str">
            <v>Lisbela e o prisioneiro</v>
          </cell>
          <cell r="C22" t="str">
            <v>Natasha Enterprises Ltda.</v>
          </cell>
          <cell r="D22" t="str">
            <v>Guel Arraes</v>
          </cell>
        </row>
        <row r="23">
          <cell r="A23" t="str">
            <v>024111</v>
          </cell>
          <cell r="B23" t="str">
            <v>Maria, mãe do filho de Deus</v>
          </cell>
          <cell r="C23" t="str">
            <v>Diler &amp; Associados Ltda.</v>
          </cell>
          <cell r="D23" t="str">
            <v>Moacyr Goes</v>
          </cell>
        </row>
        <row r="24">
          <cell r="A24" t="str">
            <v>993565</v>
          </cell>
          <cell r="B24" t="str">
            <v>O Caminho das Nuvens</v>
          </cell>
          <cell r="C24" t="str">
            <v>Filmes do Equador Ltda.</v>
          </cell>
          <cell r="D24" t="str">
            <v>Vicente Amorim</v>
          </cell>
        </row>
        <row r="25">
          <cell r="A25" t="str">
            <v>993602</v>
          </cell>
          <cell r="B25" t="str">
            <v>O homem que copiava</v>
          </cell>
          <cell r="C25" t="str">
            <v>Casa de Cinema de Porto Alegre Ltda.</v>
          </cell>
          <cell r="D25" t="str">
            <v>Jorge Furtado</v>
          </cell>
        </row>
        <row r="26">
          <cell r="A26" t="str">
            <v>030187</v>
          </cell>
          <cell r="B26" t="str">
            <v>Os Normais</v>
          </cell>
          <cell r="C26" t="str">
            <v>MI5 Produções Artísticas Ltda</v>
          </cell>
          <cell r="D26" t="str">
            <v>José Alvarenga</v>
          </cell>
        </row>
        <row r="27">
          <cell r="A27" t="str">
            <v>000327</v>
          </cell>
          <cell r="B27" t="str">
            <v>Seja o que Deus quiser</v>
          </cell>
          <cell r="C27" t="str">
            <v>Cinema Brasil Digital Ltda.</v>
          </cell>
          <cell r="D27" t="str">
            <v>Murilo Salles</v>
          </cell>
        </row>
        <row r="28">
          <cell r="A28" t="str">
            <v>000415</v>
          </cell>
          <cell r="B28" t="str">
            <v>Separações</v>
          </cell>
          <cell r="C28" t="str">
            <v>Cara de Cão Produções Ltda.</v>
          </cell>
          <cell r="D28" t="str">
            <v>Domingos de Oliveira</v>
          </cell>
        </row>
        <row r="29">
          <cell r="A29" t="str">
            <v>000402</v>
          </cell>
          <cell r="B29" t="str">
            <v>A Taça do Mundo é nossa - Casseta e Planeta o filme</v>
          </cell>
          <cell r="C29" t="str">
            <v>Conspiração Filmes entretenimento Ltda.</v>
          </cell>
          <cell r="D29" t="str">
            <v>Lula Buarque de Holanda</v>
          </cell>
        </row>
        <row r="30">
          <cell r="A30" t="str">
            <v>993247</v>
          </cell>
          <cell r="B30" t="str">
            <v>Vida e obra de Ramiro Miguez</v>
          </cell>
          <cell r="C30" t="str">
            <v>Locomotiva Cinema e Arte Ltda.</v>
          </cell>
          <cell r="D30" t="str">
            <v>Alvarina Souza e Silva</v>
          </cell>
        </row>
        <row r="31">
          <cell r="A31" t="str">
            <v>023995</v>
          </cell>
          <cell r="B31" t="str">
            <v>Xuxa Abracadabra</v>
          </cell>
          <cell r="C31" t="str">
            <v>Diler &amp; Associados Ltda.</v>
          </cell>
          <cell r="D31" t="str">
            <v>Moacyr Góes</v>
          </cell>
        </row>
        <row r="32">
          <cell r="A32" t="str">
            <v>030030</v>
          </cell>
          <cell r="B32" t="str">
            <v>Boa notícia</v>
          </cell>
          <cell r="C32" t="str">
            <v>MV Vídeos de Incentivo Ltda.</v>
          </cell>
          <cell r="D32" t="str">
            <v>Emilia Nagle</v>
          </cell>
        </row>
        <row r="33">
          <cell r="A33" t="str">
            <v>030076</v>
          </cell>
          <cell r="B33" t="str">
            <v>As Diversas Realidades dos Rally dos Sertões</v>
          </cell>
          <cell r="C33" t="str">
            <v>Terra Sul Produções Ltda.</v>
          </cell>
          <cell r="D33" t="str">
            <v>Dorien James Sutherland</v>
          </cell>
        </row>
        <row r="34">
          <cell r="A34" t="str">
            <v>030078</v>
          </cell>
          <cell r="B34" t="str">
            <v>Patrulha Nick</v>
          </cell>
          <cell r="C34" t="str">
            <v>RPJ Produções Artísticas</v>
          </cell>
          <cell r="D34" t="str">
            <v>Maurício de Souza Dias</v>
          </cell>
        </row>
        <row r="35">
          <cell r="A35" t="str">
            <v>000115</v>
          </cell>
          <cell r="B35" t="str">
            <v>Programa Alternativo</v>
          </cell>
          <cell r="C35" t="str">
            <v>TV Alternativa  Cinema e Video Produções Ltda.</v>
          </cell>
          <cell r="D35" t="str">
            <v>Eduardo Chauvet</v>
          </cell>
        </row>
        <row r="36">
          <cell r="A36" t="str">
            <v>023931</v>
          </cell>
          <cell r="B36" t="str">
            <v>Sexo, Amor e Traição</v>
          </cell>
          <cell r="C36" t="str">
            <v>Total Entertainment Ltda.</v>
          </cell>
          <cell r="D36" t="str">
            <v>Jorge Fernando</v>
          </cell>
        </row>
        <row r="37">
          <cell r="A37" t="str">
            <v>023996</v>
          </cell>
          <cell r="B37" t="str">
            <v>Um show de verão (ex-Sonho de verão 3)</v>
          </cell>
          <cell r="C37" t="str">
            <v>Diler &amp; Associados Ltda.</v>
          </cell>
          <cell r="D37" t="str">
            <v>Moacyr Góes</v>
          </cell>
        </row>
        <row r="38">
          <cell r="A38" t="str">
            <v>993387</v>
          </cell>
          <cell r="B38" t="str">
            <v>Benjamin</v>
          </cell>
          <cell r="C38" t="str">
            <v>Dueto Produções e Publicidade Ltda.</v>
          </cell>
          <cell r="D38" t="str">
            <v>Monique Gardenberg</v>
          </cell>
        </row>
        <row r="39">
          <cell r="A39" t="str">
            <v>993559</v>
          </cell>
          <cell r="B39" t="str">
            <v>Os narradores de Javé</v>
          </cell>
          <cell r="C39" t="str">
            <v>Bananeira Filmes Ltda.</v>
          </cell>
          <cell r="D39" t="str">
            <v>Eliane Caffé</v>
          </cell>
        </row>
        <row r="40">
          <cell r="A40" t="str">
            <v>000361</v>
          </cell>
          <cell r="B40" t="str">
            <v>Onde anda você (Os piadistas)</v>
          </cell>
          <cell r="C40" t="str">
            <v>Morena Filmes Ltda.</v>
          </cell>
          <cell r="D40" t="str">
            <v>Sergio Resende</v>
          </cell>
        </row>
        <row r="41">
          <cell r="A41" t="str">
            <v>970606</v>
          </cell>
          <cell r="B41" t="str">
            <v>A cartomante</v>
          </cell>
          <cell r="C41" t="str">
            <v>Wagner de Assis Produções Ltda.</v>
          </cell>
          <cell r="D41" t="str">
            <v>Wagner Assis e Pablo Uranga</v>
          </cell>
        </row>
        <row r="42">
          <cell r="A42" t="str">
            <v>993675</v>
          </cell>
          <cell r="B42" t="str">
            <v>O vestido</v>
          </cell>
          <cell r="C42" t="str">
            <v>Vitória Produções Cinematográficas Ltda.</v>
          </cell>
          <cell r="D42" t="str">
            <v>Paulo Thiago</v>
          </cell>
        </row>
        <row r="43">
          <cell r="A43" t="str">
            <v>011990</v>
          </cell>
          <cell r="B43" t="str">
            <v>1,99 - um supermercado que vende palavras</v>
          </cell>
          <cell r="C43" t="str">
            <v>Um Minuto Marketing e Produções Culturais Ltda.</v>
          </cell>
          <cell r="D43" t="str">
            <v>Marcelo Masagão</v>
          </cell>
        </row>
        <row r="44">
          <cell r="A44" t="str">
            <v>023523</v>
          </cell>
          <cell r="B44" t="str">
            <v>De Passagem</v>
          </cell>
          <cell r="C44" t="str">
            <v>Raiz Produções Cinematográficas Ltda.</v>
          </cell>
          <cell r="D44" t="str">
            <v>Ricardo Elias</v>
          </cell>
        </row>
        <row r="45">
          <cell r="A45" t="str">
            <v>000349</v>
          </cell>
          <cell r="B45" t="str">
            <v>Viva Voz</v>
          </cell>
          <cell r="C45" t="str">
            <v>O2 Produções Artísticas e Cinematográficas Ltda.</v>
          </cell>
          <cell r="D45" t="str">
            <v>Paulo Morelli</v>
          </cell>
        </row>
        <row r="46">
          <cell r="A46" t="str">
            <v>013731</v>
          </cell>
          <cell r="B46" t="str">
            <v>Filme de Amor</v>
          </cell>
          <cell r="C46" t="str">
            <v>Grupo Novo de Cinema e TV Ltda.</v>
          </cell>
          <cell r="D46" t="str">
            <v>Julio Bressane</v>
          </cell>
        </row>
        <row r="47">
          <cell r="A47" t="str">
            <v>023955</v>
          </cell>
          <cell r="B47" t="str">
            <v>O outro lado da rua</v>
          </cell>
          <cell r="C47" t="str">
            <v>Neanderthal MB Cinema</v>
          </cell>
          <cell r="D47" t="str">
            <v>Marcos Bernstein</v>
          </cell>
        </row>
        <row r="48">
          <cell r="A48" t="str">
            <v>970416</v>
          </cell>
          <cell r="B48" t="str">
            <v>O Prisioneiro da Grade de Ferro</v>
          </cell>
          <cell r="C48" t="str">
            <v>Olhos de Cão Produções Cinematográficas Ltda.</v>
          </cell>
          <cell r="D48" t="str">
            <v>Paulo Sacramento</v>
          </cell>
        </row>
        <row r="49">
          <cell r="A49" t="str">
            <v>014528</v>
          </cell>
          <cell r="B49" t="str">
            <v>Sérgio Buarque de Hollanda - Raízes do Brasil</v>
          </cell>
          <cell r="C49" t="str">
            <v>Regina Filmes Ltda.</v>
          </cell>
          <cell r="D49" t="str">
            <v>Nelson Pereira dos Santos</v>
          </cell>
        </row>
        <row r="50">
          <cell r="A50" t="str">
            <v>023871</v>
          </cell>
          <cell r="B50" t="str">
            <v>Fala Tu (ex-Rap no Rio)</v>
          </cell>
          <cell r="C50" t="str">
            <v>Matizar Produções Artísticas Ltda.</v>
          </cell>
          <cell r="D50" t="str">
            <v>Guilherme Coelho</v>
          </cell>
        </row>
        <row r="51">
          <cell r="A51" t="str">
            <v>011978</v>
          </cell>
          <cell r="B51" t="str">
            <v>Cazuza</v>
          </cell>
          <cell r="C51" t="str">
            <v>Lereby Produções Ltda.</v>
          </cell>
          <cell r="D51" t="str">
            <v>Sandra Werneck e Walter Carvalho</v>
          </cell>
        </row>
        <row r="52">
          <cell r="A52" t="str">
            <v>030206</v>
          </cell>
          <cell r="B52" t="str">
            <v>Justiça</v>
          </cell>
          <cell r="C52" t="str">
            <v>Limite Produções Ltda</v>
          </cell>
          <cell r="D52" t="str">
            <v>Maria Ramos</v>
          </cell>
        </row>
        <row r="53">
          <cell r="A53" t="str">
            <v>993719</v>
          </cell>
          <cell r="B53" t="str">
            <v>Pelé eterno</v>
          </cell>
          <cell r="C53" t="str">
            <v>Anima Produções Audiovisuais Ltda.</v>
          </cell>
          <cell r="D53" t="str">
            <v>Anibal Massaini</v>
          </cell>
        </row>
        <row r="54">
          <cell r="A54" t="str">
            <v>023514</v>
          </cell>
          <cell r="B54" t="str">
            <v>Harmada</v>
          </cell>
          <cell r="C54" t="str">
            <v>Saturna Produções Artísticas Ltda.</v>
          </cell>
          <cell r="D54" t="str">
            <v>Maurice Capovilla</v>
          </cell>
        </row>
        <row r="55">
          <cell r="A55" t="str">
            <v>000310</v>
          </cell>
          <cell r="B55" t="str">
            <v>Espelho d´água - uma viagem no Rio São Francisco</v>
          </cell>
          <cell r="C55" t="str">
            <v>Elimar Produções Artísticas Ltda.</v>
          </cell>
          <cell r="D55" t="str">
            <v>Marcus Vinicius Cezar</v>
          </cell>
        </row>
        <row r="56">
          <cell r="A56" t="str">
            <v>973806</v>
          </cell>
          <cell r="B56" t="str">
            <v>Viva Sapato</v>
          </cell>
          <cell r="C56" t="str">
            <v>Terra Brasilis Promoções e Marketing Ltda.</v>
          </cell>
          <cell r="D56" t="str">
            <v>Luiz Carlos Lacerda</v>
          </cell>
        </row>
        <row r="57">
          <cell r="A57">
            <v>972593</v>
          </cell>
          <cell r="B57" t="str">
            <v>Querido estranho</v>
          </cell>
          <cell r="C57" t="str">
            <v>Veredas Comunicação e Arte Ltda.</v>
          </cell>
          <cell r="D57" t="str">
            <v>Ricardo Pinto e Silva</v>
          </cell>
        </row>
        <row r="58">
          <cell r="A58" t="str">
            <v>983501</v>
          </cell>
          <cell r="B58" t="str">
            <v>Garotas do ABC (ex-Aurélia Schwarzenega)</v>
          </cell>
          <cell r="C58" t="str">
            <v>Dezenove Som e Imagens Produções Ltda.</v>
          </cell>
          <cell r="D58" t="str">
            <v>Carlos Reichenbach</v>
          </cell>
        </row>
        <row r="59">
          <cell r="A59" t="str">
            <v>023669</v>
          </cell>
          <cell r="B59" t="str">
            <v>Como fazer um filme de amor (ex-Quando dois corações se encontram)</v>
          </cell>
          <cell r="C59" t="str">
            <v>Cinematográfica Superfilmes Ltda</v>
          </cell>
          <cell r="D59" t="str">
            <v>Jose Roberto Torero</v>
          </cell>
        </row>
        <row r="60">
          <cell r="A60" t="str">
            <v>024284</v>
          </cell>
          <cell r="B60" t="str">
            <v>Quando dois corações se encontram - o filme</v>
          </cell>
          <cell r="C60" t="str">
            <v>Cinematográfica Superfilmes Ltda.</v>
          </cell>
          <cell r="D60" t="str">
            <v>José Roberto Torero</v>
          </cell>
        </row>
        <row r="61">
          <cell r="A61" t="str">
            <v>993681</v>
          </cell>
          <cell r="B61" t="str">
            <v>Garrincha, A Estrela solitária</v>
          </cell>
          <cell r="C61" t="str">
            <v>FAM Produções Ltda.</v>
          </cell>
          <cell r="D61" t="str">
            <v>Milton Alencar/Isa Castro</v>
          </cell>
        </row>
        <row r="62">
          <cell r="A62" t="str">
            <v>984987</v>
          </cell>
          <cell r="B62" t="str">
            <v>Jogo Subterrâneo - Underground Game</v>
          </cell>
          <cell r="C62" t="str">
            <v>Vagalume Produções Cinematográficas Ltda.</v>
          </cell>
          <cell r="D62" t="str">
            <v>Roberto Gervitz</v>
          </cell>
        </row>
        <row r="63">
          <cell r="A63" t="str">
            <v>013660</v>
          </cell>
          <cell r="B63" t="str">
            <v>Tainá 2</v>
          </cell>
          <cell r="C63" t="str">
            <v>Tietê Produções Cinematográficas Ltda.</v>
          </cell>
          <cell r="D63" t="str">
            <v>Mauro Lima</v>
          </cell>
        </row>
        <row r="64">
          <cell r="A64" t="str">
            <v>951248</v>
          </cell>
          <cell r="B64" t="str">
            <v>O Preço da Paz (ex-Barão do Cerro Azul)</v>
          </cell>
          <cell r="C64" t="str">
            <v>MA Promoção Artística e Cultural Ltda.</v>
          </cell>
          <cell r="D64" t="str">
            <v>Paulo Morelli</v>
          </cell>
        </row>
        <row r="65">
          <cell r="A65" t="str">
            <v>961260</v>
          </cell>
          <cell r="B65" t="str">
            <v>Lost Zweig</v>
          </cell>
          <cell r="C65" t="str">
            <v>Usina de Kyno S/C Ltda.</v>
          </cell>
          <cell r="D65" t="str">
            <v>Sylvio Back</v>
          </cell>
        </row>
        <row r="66">
          <cell r="A66" t="str">
            <v>984629</v>
          </cell>
          <cell r="B66">
            <v>1972</v>
          </cell>
          <cell r="C66" t="str">
            <v>Grupo Novo de Cinema e TV Ltda.</v>
          </cell>
          <cell r="D66" t="str">
            <v>José Emílio Rondeau</v>
          </cell>
        </row>
        <row r="67">
          <cell r="A67" t="str">
            <v>940265</v>
          </cell>
          <cell r="B67" t="str">
            <v>As tranças de Maria</v>
          </cell>
          <cell r="C67" t="str">
            <v>Tietê Produções Cinematográficas Ltda.</v>
          </cell>
          <cell r="D67" t="str">
            <v>Pedro Rovai</v>
          </cell>
        </row>
        <row r="68">
          <cell r="A68" t="str">
            <v>993998</v>
          </cell>
          <cell r="B68" t="str">
            <v>Concerto Campestre</v>
          </cell>
          <cell r="C68" t="str">
            <v xml:space="preserve">Empresa Cinematográfica
 Pampeana Ltda. </v>
          </cell>
          <cell r="D68" t="str">
            <v>Henrique de Freitas Lima</v>
          </cell>
        </row>
        <row r="69">
          <cell r="A69" t="str">
            <v>993431</v>
          </cell>
          <cell r="B69" t="str">
            <v>Noite de São João</v>
          </cell>
          <cell r="C69" t="str">
            <v>NGM Produções e Promoções Ltda.</v>
          </cell>
          <cell r="D69" t="str">
            <v>Sérgio Silva</v>
          </cell>
        </row>
        <row r="70">
          <cell r="A70" t="str">
            <v>000405</v>
          </cell>
          <cell r="B70" t="str">
            <v>Nina</v>
          </cell>
          <cell r="C70" t="str">
            <v>Gullane Filmes Ltda.</v>
          </cell>
          <cell r="D70" t="str">
            <v>Heitor Dhalia</v>
          </cell>
        </row>
        <row r="71">
          <cell r="A71" t="str">
            <v>030155</v>
          </cell>
          <cell r="B71" t="str">
            <v>Contra Todos</v>
          </cell>
          <cell r="C71" t="str">
            <v>No Coração da Selva Produções Artísticas Ltda.</v>
          </cell>
          <cell r="D71" t="str">
            <v>Roberto Moreira</v>
          </cell>
        </row>
        <row r="72">
          <cell r="A72" t="str">
            <v>030050</v>
          </cell>
          <cell r="B72" t="str">
            <v>O amigo Invisível - Longa-metragem metragem</v>
          </cell>
          <cell r="C72" t="str">
            <v>Estúdio, Pesquisa e Criações Artísticas Ltda.</v>
          </cell>
          <cell r="D72" t="str">
            <v>Maria Letícia</v>
          </cell>
        </row>
        <row r="73">
          <cell r="A73">
            <v>962407</v>
          </cell>
          <cell r="B73" t="str">
            <v xml:space="preserve">Língua </v>
          </cell>
          <cell r="C73" t="str">
            <v>TV Zero Produções Audiovisuais Ltda.</v>
          </cell>
          <cell r="D73" t="str">
            <v>Victor Lopes</v>
          </cell>
        </row>
        <row r="74">
          <cell r="A74" t="str">
            <v>983519</v>
          </cell>
          <cell r="B74" t="str">
            <v>Família Alcântara - Um encontro com a tradição cultural brasileira</v>
          </cell>
          <cell r="C74" t="str">
            <v>Daniel Solá Santiago Produções Ltda. ME</v>
          </cell>
          <cell r="D74" t="str">
            <v>Daniel Solá Santiago e lilian Santiago</v>
          </cell>
        </row>
        <row r="75">
          <cell r="A75" t="str">
            <v xml:space="preserve"> 023779</v>
          </cell>
          <cell r="B75" t="str">
            <v>À Margem da Imagem</v>
          </cell>
          <cell r="C75" t="str">
            <v>SP Filmes de São Paulo Ltda.</v>
          </cell>
          <cell r="D75" t="str">
            <v>Evaldo Mocarzel</v>
          </cell>
        </row>
        <row r="76">
          <cell r="A76" t="str">
            <v>99 3700</v>
          </cell>
          <cell r="B76" t="str">
            <v>És Tu Brasil</v>
          </cell>
          <cell r="C76" t="str">
            <v>Cinema Brasil Digital Ltda.</v>
          </cell>
          <cell r="D76" t="str">
            <v>Murilo Salles</v>
          </cell>
        </row>
        <row r="77">
          <cell r="A77" t="str">
            <v>012009</v>
          </cell>
          <cell r="B77" t="str">
            <v>35, Assalto ao Poder</v>
          </cell>
          <cell r="C77" t="str">
            <v>Brasil 1500 Ltda.</v>
          </cell>
          <cell r="D77" t="str">
            <v>Eduardo Escorel</v>
          </cell>
        </row>
        <row r="78">
          <cell r="A78" t="str">
            <v>993471</v>
          </cell>
          <cell r="B78" t="str">
            <v>A Pessoa é para que o Nasce</v>
          </cell>
          <cell r="C78" t="str">
            <v>TV Zero Produções Audiovisuais Ltda.</v>
          </cell>
          <cell r="D78" t="str">
            <v>Roberto Berliner</v>
          </cell>
        </row>
        <row r="79">
          <cell r="A79" t="str">
            <v xml:space="preserve"> 013646</v>
          </cell>
          <cell r="B79" t="str">
            <v>Carandiru.doc</v>
          </cell>
          <cell r="C79" t="str">
            <v>Nexus Cinema e Video Ltda.</v>
          </cell>
          <cell r="D79" t="str">
            <v>Rita Buzzar</v>
          </cell>
        </row>
        <row r="80">
          <cell r="A80" t="str">
            <v>993526</v>
          </cell>
          <cell r="B80" t="str">
            <v>Recife/Sevilha, João Cabral de Melo Neto</v>
          </cell>
          <cell r="C80" t="str">
            <v>Giros Produções Ltda.</v>
          </cell>
          <cell r="D80" t="str">
            <v>Bebeto Abrantes</v>
          </cell>
        </row>
        <row r="81">
          <cell r="A81" t="str">
            <v>023972</v>
          </cell>
          <cell r="B81" t="str">
            <v>Arturos, os dançarinos do sagrado</v>
          </cell>
          <cell r="C81" t="str">
            <v>Kinofilmes Produções Arísticas e Cine Ltda</v>
          </cell>
          <cell r="D81" t="str">
            <v>Thereza Jessouroun</v>
          </cell>
        </row>
        <row r="82">
          <cell r="A82" t="str">
            <v>030008</v>
          </cell>
          <cell r="B82" t="str">
            <v>Vaidade</v>
          </cell>
          <cell r="C82" t="str">
            <v>Telenews Service Ltda</v>
          </cell>
          <cell r="D82" t="str">
            <v>Fabiano Maciel</v>
          </cell>
        </row>
        <row r="83">
          <cell r="A83" t="str">
            <v>973897</v>
          </cell>
          <cell r="B83" t="str">
            <v>História sem fim do Rio Paraguai</v>
          </cell>
          <cell r="C83" t="str">
            <v>DC &amp; Cia. Ltda</v>
          </cell>
          <cell r="D83" t="str">
            <v>Valéria Del Cueto</v>
          </cell>
        </row>
        <row r="84">
          <cell r="A84" t="str">
            <v>023513</v>
          </cell>
          <cell r="B84" t="str">
            <v>O Homem que Sabia Javanês</v>
          </cell>
          <cell r="C84" t="str">
            <v>Video no ar Produções e Pós Produções Ltda.</v>
          </cell>
          <cell r="D84" t="str">
            <v>Xavier de Oliveira</v>
          </cell>
        </row>
        <row r="85">
          <cell r="A85" t="str">
            <v>012020</v>
          </cell>
          <cell r="B85" t="str">
            <v>Oscar Niemeyer, Lição de Arquitetura</v>
          </cell>
          <cell r="C85" t="str">
            <v>Santa Clara Comunicação Ltda</v>
          </cell>
          <cell r="D85" t="str">
            <v>Henri Raillard</v>
          </cell>
        </row>
        <row r="86">
          <cell r="A86" t="str">
            <v>984179</v>
          </cell>
          <cell r="B86" t="str">
            <v>Olga</v>
          </cell>
          <cell r="C86" t="str">
            <v>Nexus Cinema e Video Ltda.</v>
          </cell>
          <cell r="D86" t="str">
            <v>Jaime Monjardim</v>
          </cell>
        </row>
        <row r="87">
          <cell r="A87" t="str">
            <v>993326</v>
          </cell>
          <cell r="B87" t="str">
            <v>Redentor</v>
          </cell>
          <cell r="C87" t="str">
            <v>Conspiração Filmes entretenimento Ltda.</v>
          </cell>
          <cell r="D87" t="str">
            <v>Cláudio Torres</v>
          </cell>
        </row>
        <row r="88">
          <cell r="A88" t="str">
            <v>023791</v>
          </cell>
          <cell r="B88" t="str">
            <v>A dona da história</v>
          </cell>
          <cell r="C88" t="str">
            <v>Lereby Produções Ltda.</v>
          </cell>
          <cell r="D88" t="str">
            <v>Daniel Filho</v>
          </cell>
        </row>
        <row r="89">
          <cell r="A89" t="str">
            <v>030108</v>
          </cell>
          <cell r="B89" t="str">
            <v>O Casamento de Romeu e Julieta</v>
          </cell>
          <cell r="C89" t="str">
            <v>Filmes do Equador Ltda.</v>
          </cell>
          <cell r="D89" t="str">
            <v>Bruno Barreto</v>
          </cell>
        </row>
        <row r="90">
          <cell r="A90" t="str">
            <v>961527</v>
          </cell>
          <cell r="B90" t="str">
            <v>Gaijin 2</v>
          </cell>
          <cell r="C90" t="str">
            <v>Scena Filmes Ltda.</v>
          </cell>
          <cell r="D90" t="str">
            <v>Tizuka Yamasaki</v>
          </cell>
        </row>
        <row r="91">
          <cell r="A91" t="str">
            <v>971348</v>
          </cell>
          <cell r="B91" t="str">
            <v>Bendito Fruto</v>
          </cell>
          <cell r="C91" t="str">
            <v>Trópicos Arte e Comunicação Ltda.</v>
          </cell>
          <cell r="D91" t="str">
            <v>Sérgio Goldenberg</v>
          </cell>
        </row>
        <row r="92">
          <cell r="A92" t="str">
            <v>971060</v>
          </cell>
          <cell r="B92" t="str">
            <v>Meteoro</v>
          </cell>
          <cell r="C92" t="str">
            <v>Ananã Produções e Eventos</v>
          </cell>
          <cell r="D92" t="str">
            <v>Diego de la Texera</v>
          </cell>
        </row>
        <row r="93">
          <cell r="A93" t="str">
            <v>984868</v>
          </cell>
          <cell r="B93" t="str">
            <v>Cafundó</v>
          </cell>
          <cell r="C93" t="str">
            <v>Prole de Adão Produções Artísticas LTDA.</v>
          </cell>
          <cell r="D93" t="str">
            <v>Paulo Betti</v>
          </cell>
        </row>
        <row r="94">
          <cell r="A94" t="str">
            <v>012008</v>
          </cell>
          <cell r="B94" t="str">
            <v>Bens confiscados</v>
          </cell>
          <cell r="C94" t="str">
            <v>Dezenove Som e Imagens Produções Ltda.</v>
          </cell>
          <cell r="D94" t="str">
            <v>Carlos Reichenbach</v>
          </cell>
        </row>
        <row r="95">
          <cell r="A95" t="str">
            <v>030007</v>
          </cell>
          <cell r="B95" t="str">
            <v>Animais do Brasil</v>
          </cell>
          <cell r="C95" t="str">
            <v>Filmart Produções Artísticas S/C Ltda.</v>
          </cell>
          <cell r="D95" t="str">
            <v>Maurício de Souza Dias</v>
          </cell>
        </row>
        <row r="96">
          <cell r="A96" t="str">
            <v>030071</v>
          </cell>
          <cell r="B96" t="str">
            <v>Os Brasis</v>
          </cell>
          <cell r="C96" t="str">
            <v>Filmart Produções Artísticas</v>
          </cell>
          <cell r="D96" t="str">
            <v>Maurício de Souza Dias</v>
          </cell>
        </row>
        <row r="97">
          <cell r="A97" t="str">
            <v>951138</v>
          </cell>
          <cell r="B97" t="str">
            <v>Chatô - O Rei do Brasil</v>
          </cell>
          <cell r="C97" t="str">
            <v>Guilherme Fontes Filmes Ltda.</v>
          </cell>
          <cell r="D97" t="str">
            <v>Guilherme Fontes</v>
          </cell>
        </row>
        <row r="98">
          <cell r="A98" t="str">
            <v>972261</v>
          </cell>
          <cell r="B98" t="str">
            <v>Vestido de Noiva</v>
          </cell>
          <cell r="C98" t="str">
            <v>JBR Filmes Ltda.</v>
          </cell>
          <cell r="D98" t="str">
            <v>Jofre Rodrigues</v>
          </cell>
        </row>
        <row r="99">
          <cell r="A99" t="str">
            <v>973893</v>
          </cell>
          <cell r="B99" t="str">
            <v>Confronto Final</v>
          </cell>
          <cell r="C99" t="str">
            <v>Karina Filmes  Produções Cinematográficas Ltda</v>
          </cell>
          <cell r="D99" t="str">
            <v>Alonso Gonçalves</v>
          </cell>
        </row>
        <row r="100">
          <cell r="A100" t="str">
            <v>971920</v>
          </cell>
          <cell r="B100" t="str">
            <v>O dono do mar</v>
          </cell>
          <cell r="C100" t="str">
            <v>Planifilmes Produções Ltda.</v>
          </cell>
          <cell r="D100" t="str">
            <v>Fábio Gomes</v>
          </cell>
        </row>
        <row r="101">
          <cell r="A101" t="str">
            <v>973919</v>
          </cell>
          <cell r="B101" t="str">
            <v xml:space="preserve">Por 30 Dinheiros </v>
          </cell>
          <cell r="C101" t="str">
            <v>Minerva Filmes Ltda</v>
          </cell>
          <cell r="D101" t="str">
            <v>Vania Perazzo</v>
          </cell>
        </row>
        <row r="102">
          <cell r="A102" t="str">
            <v>973929</v>
          </cell>
          <cell r="B102" t="str">
            <v>História de um amor perfeito</v>
          </cell>
          <cell r="C102" t="str">
            <v>Alma Filmes Ltda.</v>
          </cell>
          <cell r="D102" t="str">
            <v>Geraldo Magalhães</v>
          </cell>
        </row>
        <row r="103">
          <cell r="A103" t="str">
            <v>983515</v>
          </cell>
          <cell r="B103" t="str">
            <v>A inesperada visita do imperador</v>
          </cell>
          <cell r="C103" t="str">
            <v>Link Produções</v>
          </cell>
          <cell r="D103" t="str">
            <v>Gilvan Bezerra de Brito</v>
          </cell>
        </row>
        <row r="104">
          <cell r="A104" t="str">
            <v>993415</v>
          </cell>
          <cell r="B104" t="str">
            <v>Nós quatro e Deus contra</v>
          </cell>
          <cell r="C104" t="str">
            <v>Ravina Produções e Comunicações Ltda</v>
          </cell>
          <cell r="D104" t="str">
            <v>Alice Andrade</v>
          </cell>
        </row>
        <row r="105">
          <cell r="A105" t="str">
            <v>984893</v>
          </cell>
          <cell r="B105" t="str">
            <v>A conspiração do silêncio</v>
          </cell>
          <cell r="C105" t="str">
            <v>Ronaldo Duque Associados</v>
          </cell>
          <cell r="D105" t="str">
            <v>Ronaldo Duque</v>
          </cell>
        </row>
        <row r="106">
          <cell r="A106" t="str">
            <v>973614</v>
          </cell>
          <cell r="B106" t="str">
            <v>A ilha do terrível Rapaterra</v>
          </cell>
          <cell r="C106" t="str">
            <v>Raiz Produções 
Cinematográficas Ltda.</v>
          </cell>
          <cell r="D106" t="str">
            <v>Ariane Porto</v>
          </cell>
        </row>
        <row r="107">
          <cell r="A107" t="str">
            <v>984008</v>
          </cell>
          <cell r="B107" t="str">
            <v>Minha Vida de Menina</v>
          </cell>
          <cell r="C107" t="str">
            <v>Radiante Filmes Ltda.</v>
          </cell>
          <cell r="D107" t="str">
            <v>Helena Solberg</v>
          </cell>
        </row>
        <row r="108">
          <cell r="A108" t="str">
            <v>984784</v>
          </cell>
          <cell r="B108" t="str">
            <v>Vinho de Rosas</v>
          </cell>
          <cell r="C108" t="str">
            <v>Vinho de Rosas Produções Artísticas Ltda.</v>
          </cell>
          <cell r="D108" t="str">
            <v>Elza Cataldi</v>
          </cell>
        </row>
        <row r="109">
          <cell r="A109" t="str">
            <v>993609</v>
          </cell>
          <cell r="B109" t="str">
            <v>No meio da rua</v>
          </cell>
          <cell r="C109" t="str">
            <v>Canto Claro Produções Artísticas Ltda.</v>
          </cell>
          <cell r="D109" t="str">
            <v>Antonio Carlos Fontoura</v>
          </cell>
        </row>
        <row r="110">
          <cell r="A110" t="str">
            <v>984105</v>
          </cell>
          <cell r="B110" t="str">
            <v>O quinze</v>
          </cell>
          <cell r="C110" t="str">
            <v>Menescal Produções Artísticas Ltda.</v>
          </cell>
          <cell r="D110" t="str">
            <v>Jurandir Oliveira</v>
          </cell>
        </row>
        <row r="111">
          <cell r="A111" t="str">
            <v>000380</v>
          </cell>
          <cell r="B111" t="str">
            <v>Estórias de Trancoso</v>
          </cell>
          <cell r="C111" t="str">
            <v>Albatroz Cinematográfica Ltda.</v>
          </cell>
          <cell r="D111" t="str">
            <v>Augusto Sevá</v>
          </cell>
        </row>
        <row r="112">
          <cell r="A112" t="str">
            <v>000381</v>
          </cell>
          <cell r="B112" t="str">
            <v>Wood &amp; Stock - sexo, orégano e rock´n´roll</v>
          </cell>
          <cell r="C112" t="str">
            <v>Otto Desenhos Animados Ltda.</v>
          </cell>
          <cell r="D112" t="str">
            <v>Otto Guerra</v>
          </cell>
        </row>
        <row r="113">
          <cell r="A113" t="str">
            <v>000362</v>
          </cell>
          <cell r="B113" t="str">
            <v>Procuradas</v>
          </cell>
          <cell r="C113" t="str">
            <v>José Miguel Eliseo cárceres</v>
          </cell>
          <cell r="D113" t="str">
            <v>Frazão &amp; Zeca Pires</v>
          </cell>
        </row>
        <row r="114">
          <cell r="A114" t="str">
            <v>000440</v>
          </cell>
          <cell r="B114" t="str">
            <v>O cinema, a aspirina e os urubus</v>
          </cell>
          <cell r="C114" t="str">
            <v>REC Produtores Associados</v>
          </cell>
          <cell r="D114" t="str">
            <v>Marcelo Gomes</v>
          </cell>
        </row>
        <row r="115">
          <cell r="A115" t="str">
            <v>011974</v>
          </cell>
          <cell r="B115" t="str">
            <v>Quanto Vale ou é Por Quilo</v>
          </cell>
          <cell r="C115" t="str">
            <v>Agravo Produções Cinematográficas Ltda.</v>
          </cell>
          <cell r="D115" t="str">
            <v>Sérgio Bianchi</v>
          </cell>
        </row>
        <row r="116">
          <cell r="A116" t="str">
            <v>013640</v>
          </cell>
          <cell r="B116" t="str">
            <v>Quase dois irmãos</v>
          </cell>
          <cell r="C116" t="str">
            <v>Taiga Filmes e Video Ltda.</v>
          </cell>
          <cell r="D116" t="str">
            <v>Lucia Murat</v>
          </cell>
        </row>
        <row r="117">
          <cell r="A117" t="str">
            <v>023650</v>
          </cell>
          <cell r="B117" t="str">
            <v>Cabra cega</v>
          </cell>
          <cell r="C117" t="str">
            <v>Olhar Imaginário ltda.</v>
          </cell>
          <cell r="D117" t="str">
            <v>Toni Venturi</v>
          </cell>
        </row>
        <row r="118">
          <cell r="A118" t="str">
            <v>023657</v>
          </cell>
          <cell r="B118" t="str">
            <v>Árido Movie</v>
          </cell>
          <cell r="C118" t="str">
            <v>Cinema Brasil Digital Ltda.</v>
          </cell>
          <cell r="D118" t="str">
            <v>Lírio Ferreira</v>
          </cell>
        </row>
        <row r="119">
          <cell r="A119" t="str">
            <v>023521</v>
          </cell>
          <cell r="B119" t="str">
            <v>Filhas do Vento</v>
          </cell>
          <cell r="C119" t="str">
            <v>Asa Comunicação Ltda.</v>
          </cell>
          <cell r="D119" t="str">
            <v>Joel Zito Araújo</v>
          </cell>
        </row>
        <row r="120">
          <cell r="A120" t="str">
            <v>023647</v>
          </cell>
          <cell r="B120" t="str">
            <v>Serras da Desordem</v>
          </cell>
          <cell r="C120" t="str">
            <v>Extrema Produção Artística Ltda.</v>
          </cell>
          <cell r="D120" t="str">
            <v>Andrea Tonacci</v>
          </cell>
        </row>
        <row r="121">
          <cell r="A121" t="str">
            <v>013667</v>
          </cell>
          <cell r="B121" t="str">
            <v>Esses Moços</v>
          </cell>
          <cell r="C121" t="str">
            <v>Truque Produtora de Cinema</v>
          </cell>
          <cell r="D121" t="str">
            <v>José Araripe Jr.</v>
          </cell>
        </row>
        <row r="122">
          <cell r="A122" t="str">
            <v>013696</v>
          </cell>
          <cell r="B122" t="str">
            <v>Eu me Lembro</v>
          </cell>
          <cell r="C122" t="str">
            <v>Truque Produtora de Cinema</v>
          </cell>
          <cell r="D122" t="str">
            <v>Edgar Navarro</v>
          </cell>
        </row>
        <row r="123">
          <cell r="A123" t="str">
            <v>030028</v>
          </cell>
          <cell r="B123" t="str">
            <v>Cascalho</v>
          </cell>
          <cell r="C123" t="str">
            <v>Asa Comunicação Ltda.</v>
          </cell>
          <cell r="D123" t="str">
            <v>Tuna Espinheira</v>
          </cell>
        </row>
        <row r="124">
          <cell r="A124" t="str">
            <v>030053</v>
          </cell>
          <cell r="B124" t="str">
            <v>A Fronteira</v>
          </cell>
          <cell r="C124" t="str">
            <v>Roberto Carminati Produções Ltda. - ME</v>
          </cell>
          <cell r="D124" t="str">
            <v>Roberto Carminati</v>
          </cell>
        </row>
        <row r="125">
          <cell r="A125" t="str">
            <v>030050</v>
          </cell>
          <cell r="B125" t="str">
            <v>O Amigo Invisível</v>
          </cell>
          <cell r="C125" t="str">
            <v>Estúdio Pesquisa e Criações Artísticas Ltda.</v>
          </cell>
          <cell r="D125" t="str">
            <v>Maria Letícia</v>
          </cell>
        </row>
        <row r="126">
          <cell r="A126" t="str">
            <v>973907</v>
          </cell>
          <cell r="B126" t="str">
            <v>Nzinga</v>
          </cell>
          <cell r="C126" t="str">
            <v xml:space="preserve">Olhar Feminino 
Produções Ltda. </v>
          </cell>
          <cell r="D126" t="str">
            <v>Octávio Bezerra/
Rose de La Creta</v>
          </cell>
        </row>
        <row r="127">
          <cell r="A127" t="str">
            <v>993827</v>
          </cell>
          <cell r="B127" t="str">
            <v>A Era dos Campeões</v>
          </cell>
          <cell r="C127" t="str">
            <v>Hangar Filmes Produções Artísticas Ltda</v>
          </cell>
          <cell r="D127" t="str">
            <v>Marcos Bernstein e Cesário Mello Franco</v>
          </cell>
        </row>
        <row r="128">
          <cell r="A128" t="str">
            <v>993662</v>
          </cell>
          <cell r="B128" t="str">
            <v>Extremo sul</v>
          </cell>
          <cell r="C128" t="str">
            <v>Mônica Schmiedt Produções Ltda.</v>
          </cell>
          <cell r="D128" t="str">
            <v>Mônica Schmiedt</v>
          </cell>
        </row>
        <row r="129">
          <cell r="A129" t="str">
            <v>993661</v>
          </cell>
          <cell r="B129" t="str">
            <v>Peter Lund, o naturalista das cavernas</v>
          </cell>
          <cell r="C129" t="str">
            <v>Aldeia Comunicação e Marketing Ltda.</v>
          </cell>
          <cell r="D129" t="str">
            <v>Fernando Antônio Camargos</v>
          </cell>
        </row>
        <row r="130">
          <cell r="A130" t="str">
            <v>993537</v>
          </cell>
          <cell r="B130" t="str">
            <v>Mar Doce</v>
          </cell>
          <cell r="C130" t="str">
            <v>M. bittencourt Cia Ltda</v>
          </cell>
          <cell r="D130" t="str">
            <v>Werner Schunemann</v>
          </cell>
        </row>
        <row r="131">
          <cell r="A131" t="str">
            <v>993730</v>
          </cell>
          <cell r="B131" t="str">
            <v>Dom Hélder Câmara - o santo rebelde</v>
          </cell>
          <cell r="C131" t="str">
            <v>Andrea Magalhães Glória ME</v>
          </cell>
          <cell r="D131" t="str">
            <v>Érica Bauer</v>
          </cell>
        </row>
        <row r="132">
          <cell r="A132" t="str">
            <v>000388</v>
          </cell>
          <cell r="B132" t="str">
            <v>Benguelê</v>
          </cell>
          <cell r="C132" t="str">
            <v>Helena Martinho da Rocha</v>
          </cell>
          <cell r="D132" t="str">
            <v>Helena Martinho da Rocha</v>
          </cell>
        </row>
        <row r="133">
          <cell r="A133" t="str">
            <v>012050</v>
          </cell>
          <cell r="B133" t="str">
            <v>Muiraquitã Brasil</v>
          </cell>
          <cell r="C133" t="str">
            <v>Acesa Produções Ltda.</v>
          </cell>
          <cell r="D133" t="str">
            <v>Sergio Bernardes</v>
          </cell>
        </row>
        <row r="134">
          <cell r="A134" t="str">
            <v>023848</v>
          </cell>
          <cell r="B134" t="str">
            <v>Parteiras da Amazônia</v>
          </cell>
          <cell r="C134" t="str">
            <v>SP Filmes de São Paulo Ltda.</v>
          </cell>
          <cell r="D134" t="str">
            <v>Evaldo Mocarzel</v>
          </cell>
        </row>
        <row r="135">
          <cell r="A135" t="str">
            <v>023782</v>
          </cell>
          <cell r="B135" t="str">
            <v>Da terra dos índios aos índios sem terra</v>
          </cell>
          <cell r="C135" t="str">
            <v>Mapa Filmes do Brasil</v>
          </cell>
          <cell r="D135" t="str">
            <v>Zelito Viana</v>
          </cell>
        </row>
        <row r="136">
          <cell r="A136" t="str">
            <v>024005</v>
          </cell>
          <cell r="B136" t="str">
            <v>Quatro Histórias do Cárcere</v>
          </cell>
          <cell r="C136" t="str">
            <v>Zeppelin Produções de cinema e televisão Ltda.</v>
          </cell>
          <cell r="D136" t="str">
            <v>Lilian Stulbach</v>
          </cell>
        </row>
        <row r="137">
          <cell r="A137" t="str">
            <v>024040</v>
          </cell>
          <cell r="B137" t="str">
            <v>Batalha</v>
          </cell>
          <cell r="C137" t="str">
            <v>Videofilmes Produções Artísticas Ltda.</v>
          </cell>
          <cell r="D137" t="str">
            <v>João Moreira Salles/Eduardo Coutinho</v>
          </cell>
        </row>
        <row r="138">
          <cell r="A138" t="str">
            <v>024156</v>
          </cell>
          <cell r="B138" t="str">
            <v>Milton Santos ou O Mundo Global visto do lado de cá</v>
          </cell>
          <cell r="C138" t="str">
            <v>Caliban Produções Cinematográficas Ltda.</v>
          </cell>
          <cell r="D138" t="str">
            <v xml:space="preserve">Silvio Tendler </v>
          </cell>
        </row>
        <row r="139">
          <cell r="A139" t="str">
            <v>023743</v>
          </cell>
          <cell r="B139" t="str">
            <v>De olhos bem abertos</v>
          </cell>
          <cell r="C139" t="str">
            <v>Brasil 1500 Ltda.</v>
          </cell>
          <cell r="D139" t="str">
            <v>Cláudio Kahns</v>
          </cell>
        </row>
        <row r="140">
          <cell r="A140" t="str">
            <v>030026</v>
          </cell>
          <cell r="B140" t="str">
            <v>Um Kuarup para Orlando Villas Bôas</v>
          </cell>
          <cell r="C140" t="str">
            <v>Set Cine Produções</v>
          </cell>
          <cell r="D140" t="str">
            <v>Nilson Villas Boas</v>
          </cell>
        </row>
        <row r="141">
          <cell r="A141" t="str">
            <v>030073</v>
          </cell>
          <cell r="B141" t="str">
            <v>Santa Cecília</v>
          </cell>
          <cell r="C141" t="str">
            <v>Leão Filmes Ltda. ME</v>
          </cell>
          <cell r="D141" t="str">
            <v>Rogério Correa</v>
          </cell>
        </row>
        <row r="142">
          <cell r="A142" t="str">
            <v>030123</v>
          </cell>
          <cell r="B142" t="str">
            <v>Olho da Rua</v>
          </cell>
          <cell r="C142" t="str">
            <v>Abbas Filmes Ltda.</v>
          </cell>
          <cell r="D142" t="str">
            <v>Sérgio Bloch</v>
          </cell>
        </row>
        <row r="143">
          <cell r="A143" t="str">
            <v>000221</v>
          </cell>
          <cell r="B143" t="str">
            <v>Jorge Amado - o menino Grapiúna</v>
          </cell>
          <cell r="C143" t="str">
            <v>Verona Filmes Ltda.</v>
          </cell>
          <cell r="D143" t="str">
            <v>Rossana Ghessa</v>
          </cell>
        </row>
        <row r="144">
          <cell r="A144" t="str">
            <v>023646</v>
          </cell>
          <cell r="B144" t="str">
            <v>Vôo cego rumo ao sul</v>
          </cell>
          <cell r="C144" t="str">
            <v>Luz XXI Cine Vídeo Ltda.</v>
          </cell>
          <cell r="D144" t="str">
            <v>Hermano Penna</v>
          </cell>
        </row>
        <row r="145">
          <cell r="A145" t="str">
            <v>000177</v>
          </cell>
          <cell r="B145" t="str">
            <v>Documentário doutores da alegria</v>
          </cell>
          <cell r="C145" t="str">
            <v>MM Filmes Ltda</v>
          </cell>
          <cell r="D145" t="str">
            <v>Mara Mourão</v>
          </cell>
        </row>
        <row r="146">
          <cell r="A146" t="str">
            <v>000429</v>
          </cell>
          <cell r="B146" t="str">
            <v>O Mapa das Minas Parte 2</v>
          </cell>
          <cell r="C146" t="str">
            <v>TV Zero Produções Audiovisuais Ltda.</v>
          </cell>
          <cell r="D146" t="str">
            <v>Roberto Berliner</v>
          </cell>
        </row>
        <row r="147">
          <cell r="A147" t="str">
            <v>011877</v>
          </cell>
          <cell r="B147" t="str">
            <v>Série - Travessias</v>
          </cell>
          <cell r="C147" t="str">
            <v>Videofilmes Produções Artísticas Ltda.</v>
          </cell>
          <cell r="D147" t="str">
            <v xml:space="preserve">Dorrit Harrazin </v>
          </cell>
        </row>
        <row r="148">
          <cell r="A148" t="str">
            <v>012051</v>
          </cell>
          <cell r="B148" t="str">
            <v>Centro do Rio</v>
          </cell>
          <cell r="C148" t="str">
            <v>Melodrama Produções</v>
          </cell>
          <cell r="D148" t="str">
            <v>Haroldo Marinho Barbosa</v>
          </cell>
        </row>
        <row r="149">
          <cell r="A149" t="str">
            <v>023984</v>
          </cell>
          <cell r="B149" t="str">
            <v>A Ilha dos Golfinhos</v>
          </cell>
          <cell r="C149" t="str">
            <v>Canal Azul Consultoria e Audiovisual S/C Ltda.</v>
          </cell>
          <cell r="D149" t="str">
            <v>Lawrence Whaba</v>
          </cell>
        </row>
        <row r="150">
          <cell r="A150" t="str">
            <v>030307</v>
          </cell>
          <cell r="B150" t="str">
            <v>Tartarugas Marinhas: Sobreviventes em extinção</v>
          </cell>
          <cell r="C150" t="str">
            <v>Canal Azul Consultoria e Audiovisual S/C Ltda.</v>
          </cell>
          <cell r="D150" t="str">
            <v>Dourival Geraldo de Moura Neto</v>
          </cell>
        </row>
        <row r="151">
          <cell r="A151" t="str">
            <v>984885</v>
          </cell>
          <cell r="B151" t="str">
            <v>O poeta da Vila</v>
          </cell>
          <cell r="C151" t="str">
            <v>Zohar Cinema e Comunicação Ltda</v>
          </cell>
          <cell r="D151" t="str">
            <v>Ricardo Van Steen</v>
          </cell>
        </row>
        <row r="152">
          <cell r="A152" t="str">
            <v>973909</v>
          </cell>
          <cell r="B152" t="str">
            <v>A nova primavera</v>
          </cell>
          <cell r="C152" t="str">
            <v>Notábile filmes Ltda.</v>
          </cell>
          <cell r="D152" t="str">
            <v>Carlos Porto de Andrade</v>
          </cell>
        </row>
        <row r="153">
          <cell r="A153">
            <v>983508</v>
          </cell>
          <cell r="B153" t="str">
            <v>Anabel - a série</v>
          </cell>
          <cell r="C153" t="str">
            <v>Digital Filmes e Toons Ltda</v>
          </cell>
          <cell r="D153" t="str">
            <v>Denise Martinelli</v>
          </cell>
        </row>
        <row r="154">
          <cell r="A154" t="str">
            <v>993674</v>
          </cell>
          <cell r="B154" t="str">
            <v>Veias e vinhos, uma história brasileira</v>
          </cell>
          <cell r="C154" t="str">
            <v>Oeste Filmes Brasileiros Ltda.</v>
          </cell>
          <cell r="D154" t="str">
            <v>João Batista de Andrade</v>
          </cell>
        </row>
        <row r="155">
          <cell r="A155" t="str">
            <v>993410</v>
          </cell>
          <cell r="B155" t="str">
            <v>A História das Três Marias</v>
          </cell>
          <cell r="C155" t="str">
            <v>ZS Três Marias Áudio Visuais Ltda.</v>
          </cell>
          <cell r="D155" t="str">
            <v>Zaquia Rezende</v>
          </cell>
        </row>
        <row r="156">
          <cell r="A156" t="str">
            <v>000359</v>
          </cell>
          <cell r="B156" t="str">
            <v>Gatão de meia idade</v>
          </cell>
          <cell r="C156" t="str">
            <v>Ypearts Audiovisual Ltda.</v>
          </cell>
          <cell r="D156" t="str">
            <v>Antonio Carlos Fontoura</v>
          </cell>
        </row>
        <row r="157">
          <cell r="A157" t="str">
            <v>000387</v>
          </cell>
          <cell r="B157" t="str">
            <v>Tristão e Isolda</v>
          </cell>
          <cell r="C157" t="str">
            <v>Videofilmes Produções Artísticas Ltda</v>
          </cell>
          <cell r="D157" t="str">
            <v>Sérgio Machado</v>
          </cell>
        </row>
        <row r="158">
          <cell r="A158" t="str">
            <v>011954</v>
          </cell>
          <cell r="B158" t="str">
            <v>O Homem que Inventou uma História de Cinema</v>
          </cell>
          <cell r="C158" t="str">
            <v>LAP Filmes</v>
          </cell>
          <cell r="D158" t="str">
            <v>Luis Alberto Pereira</v>
          </cell>
        </row>
        <row r="159">
          <cell r="A159" t="str">
            <v>011969</v>
          </cell>
          <cell r="B159" t="str">
            <v>O Veneno da madrugada</v>
          </cell>
          <cell r="C159" t="str">
            <v>Lagoa Cultural e Esportiva Ltda.</v>
          </cell>
          <cell r="D159" t="str">
            <v>Ruy Guerra</v>
          </cell>
        </row>
        <row r="160">
          <cell r="A160" t="str">
            <v>012070</v>
          </cell>
          <cell r="B160" t="str">
            <v>Achados e Perdidos</v>
          </cell>
          <cell r="C160" t="str">
            <v xml:space="preserve">Coevos Filmes Ltda. </v>
          </cell>
          <cell r="D160" t="str">
            <v>José Joffily</v>
          </cell>
        </row>
        <row r="161">
          <cell r="A161" t="str">
            <v>013690</v>
          </cell>
          <cell r="B161" t="str">
            <v>Vinícius de Moraes</v>
          </cell>
          <cell r="C161" t="str">
            <v>1001 Filmes Ltda.</v>
          </cell>
          <cell r="D161" t="str">
            <v>Miguel Farias Jr.</v>
          </cell>
        </row>
        <row r="162">
          <cell r="A162" t="str">
            <v>030355</v>
          </cell>
          <cell r="B162" t="str">
            <v>É proibido proibir</v>
          </cell>
          <cell r="C162" t="str">
            <v>El Desierto Filmes Ltda</v>
          </cell>
          <cell r="D162" t="str">
            <v>Jorge Durán</v>
          </cell>
        </row>
        <row r="163">
          <cell r="A163" t="str">
            <v>030222</v>
          </cell>
          <cell r="B163" t="str">
            <v>Gavião, o cangaceiro que perdeu a cabeça</v>
          </cell>
          <cell r="C163" t="str">
            <v>Grupo Novo de Cinema e TV Ltda.</v>
          </cell>
          <cell r="D163" t="str">
            <v>Geraldo Sarno</v>
          </cell>
        </row>
        <row r="164">
          <cell r="A164" t="str">
            <v>024017</v>
          </cell>
          <cell r="B164" t="str">
            <v>Roteiros encontrados num computador</v>
          </cell>
          <cell r="C164" t="str">
            <v>Casa de Cinema</v>
          </cell>
          <cell r="D164" t="str">
            <v>Carlos Gerbase</v>
          </cell>
        </row>
        <row r="165">
          <cell r="A165" t="str">
            <v>011875</v>
          </cell>
          <cell r="B165" t="str">
            <v>O Rochedo e a estrela</v>
          </cell>
          <cell r="C165" t="str">
            <v>Arrecife Produções Cinematográficas Ltda</v>
          </cell>
          <cell r="D165" t="str">
            <v>Katia Mesel</v>
          </cell>
        </row>
        <row r="166">
          <cell r="A166" t="str">
            <v>030365</v>
          </cell>
          <cell r="B166" t="str">
            <v>Ao Sul de setembro</v>
          </cell>
          <cell r="C166" t="str">
            <v>Artes Brasil Produções Produções Artísticas Ltda</v>
          </cell>
          <cell r="D166" t="str">
            <v xml:space="preserve">Amaury Tangará </v>
          </cell>
        </row>
        <row r="167">
          <cell r="A167" t="str">
            <v>013668</v>
          </cell>
          <cell r="B167" t="str">
            <v>O Mistério de Irma Vap</v>
          </cell>
          <cell r="C167" t="str">
            <v>Elimar Produções Artísticas Ltda.</v>
          </cell>
          <cell r="D167" t="str">
            <v>Carla Camurati</v>
          </cell>
        </row>
        <row r="168">
          <cell r="A168" t="str">
            <v>030249</v>
          </cell>
          <cell r="B168" t="str">
            <v>Dois filhos de Francisco: a história de Zezé ....</v>
          </cell>
          <cell r="C168" t="str">
            <v>Conspiração Filmes Entretenimento S/A</v>
          </cell>
          <cell r="D168" t="str">
            <v>Breno Silveira</v>
          </cell>
        </row>
        <row r="169">
          <cell r="A169" t="str">
            <v>000320</v>
          </cell>
          <cell r="B169" t="str">
            <v>Cidade das mulheres</v>
          </cell>
          <cell r="C169" t="str">
            <v>X Filmes da Bahia Ltda</v>
          </cell>
          <cell r="D169" t="str">
            <v>Giovani Almeida</v>
          </cell>
        </row>
        <row r="170">
          <cell r="A170" t="str">
            <v>000319</v>
          </cell>
          <cell r="B170" t="str">
            <v>Cartola</v>
          </cell>
          <cell r="C170" t="str">
            <v>Raccord Produções Artísticas e Cinematogáficas Ltda.</v>
          </cell>
          <cell r="D170" t="str">
            <v>Lírio Ferreira e Hilton Lacerda</v>
          </cell>
        </row>
        <row r="171">
          <cell r="A171" t="str">
            <v>000352</v>
          </cell>
          <cell r="B171" t="str">
            <v>Terra em trânsito</v>
          </cell>
          <cell r="C171" t="str">
            <v>Alô Video Ltda</v>
          </cell>
          <cell r="D171" t="str">
            <v>Henri Gervaiseau</v>
          </cell>
        </row>
        <row r="172">
          <cell r="A172" t="str">
            <v>011840</v>
          </cell>
          <cell r="B172" t="str">
            <v>O Homem pode Voar - A Saga de Santos Dumond</v>
          </cell>
          <cell r="C172" t="str">
            <v>Comunicação Alternativa Ltda.</v>
          </cell>
          <cell r="D172" t="str">
            <v>Nelson Hoineff</v>
          </cell>
        </row>
        <row r="173">
          <cell r="A173" t="str">
            <v>011890</v>
          </cell>
          <cell r="B173" t="str">
            <v>Expedição Ecológica Fauna Brasileira (Vida à venda)</v>
          </cell>
          <cell r="C173" t="str">
            <v>Guapuruvu Filmes Ltda</v>
          </cell>
          <cell r="D173" t="str">
            <v>Daisy Newlands</v>
          </cell>
        </row>
        <row r="174">
          <cell r="A174" t="str">
            <v>011986</v>
          </cell>
          <cell r="B174" t="str">
            <v>Tropeiro: Alma sem fronteira</v>
          </cell>
          <cell r="C174" t="str">
            <v>C.H.G. Camargo Ribas</v>
          </cell>
          <cell r="D174" t="str">
            <v>Lucas Amberg</v>
          </cell>
        </row>
        <row r="175">
          <cell r="A175" t="str">
            <v>013687</v>
          </cell>
          <cell r="B175" t="str">
            <v>Vale a pena sonhar</v>
          </cell>
          <cell r="C175" t="str">
            <v>Cinematográfica Superfilmes Ltda.</v>
          </cell>
          <cell r="D175" t="str">
            <v>Stela Grisotti/Rudi Bohm</v>
          </cell>
        </row>
        <row r="176">
          <cell r="A176" t="str">
            <v>023799</v>
          </cell>
          <cell r="B176" t="str">
            <v>A degola fatal</v>
          </cell>
          <cell r="C176" t="str">
            <v>Rio de Cinema Produções Culturais</v>
          </cell>
          <cell r="D176" t="str">
            <v>Ricardo Favilla</v>
          </cell>
        </row>
        <row r="177">
          <cell r="A177" t="str">
            <v>024144</v>
          </cell>
          <cell r="B177" t="str">
            <v>Coisa Mais Linda (40 anos de bossa nova)</v>
          </cell>
          <cell r="C177" t="str">
            <v>Vitória Produções Cinematográficas Ltda</v>
          </cell>
          <cell r="D177" t="str">
            <v>Paulo Thiago</v>
          </cell>
        </row>
        <row r="178">
          <cell r="A178" t="str">
            <v>030003</v>
          </cell>
          <cell r="B178" t="str">
            <v>O pontal do Paranapanema</v>
          </cell>
          <cell r="C178" t="str">
            <v>Cinematográfica Superfilmes Ltda.</v>
          </cell>
          <cell r="D178" t="str">
            <v>Francisco Mariani Guariba Neto</v>
          </cell>
        </row>
        <row r="179">
          <cell r="A179" t="str">
            <v>030202</v>
          </cell>
          <cell r="B179" t="str">
            <v>Cientista Brasileiro - Celso Furtado</v>
          </cell>
          <cell r="C179" t="str">
            <v>Andaluz Produções Cinematográficas Ltda.</v>
          </cell>
          <cell r="D179" t="str">
            <v>José Mariani</v>
          </cell>
        </row>
        <row r="180">
          <cell r="A180" t="str">
            <v>030224</v>
          </cell>
          <cell r="B180" t="str">
            <v>Sarau</v>
          </cell>
          <cell r="C180" t="str">
            <v>Studio Uno Produções Artísticas Ltda</v>
          </cell>
          <cell r="D180" t="str">
            <v>Mika Kaurismaki</v>
          </cell>
        </row>
        <row r="181">
          <cell r="A181" t="str">
            <v>030369</v>
          </cell>
          <cell r="B181" t="str">
            <v>A maior maladragem é viver</v>
          </cell>
          <cell r="C181" t="str">
            <v>Open Filmes Ltda</v>
          </cell>
          <cell r="D181" t="str">
            <v>Luciana Burlamaqui</v>
          </cell>
        </row>
        <row r="182">
          <cell r="A182" t="str">
            <v>030176</v>
          </cell>
          <cell r="B182" t="str">
            <v>O olho do canhão</v>
          </cell>
          <cell r="C182" t="str">
            <v>Apumayu Consultoria e Produções Ltda.</v>
          </cell>
          <cell r="D182" t="str">
            <v>Pedro Rosa</v>
          </cell>
        </row>
        <row r="183">
          <cell r="A183" t="str">
            <v>030370</v>
          </cell>
          <cell r="B183" t="str">
            <v>Sobreviventes - os filhos da Guerra de Canudos</v>
          </cell>
          <cell r="C183" t="str">
            <v>Canal Imaginário Comunicação Ltda</v>
          </cell>
          <cell r="D183" t="str">
            <v>Paulo Fontenelle</v>
          </cell>
        </row>
        <row r="184">
          <cell r="A184" t="str">
            <v>030367</v>
          </cell>
          <cell r="B184" t="str">
            <v>TO 255 - Estrada das vidas</v>
          </cell>
          <cell r="C184" t="str">
            <v>In Brasil Marketing Cultural Ltda</v>
          </cell>
          <cell r="D184" t="str">
            <v>Francisco Garcia/Camilo Tavares</v>
          </cell>
        </row>
        <row r="185">
          <cell r="A185" t="str">
            <v>000148</v>
          </cell>
          <cell r="B185" t="str">
            <v>O Naufrágio do Príncipe de Astúrias</v>
          </cell>
          <cell r="C185" t="str">
            <v>Master Shot Produções Cinematográficas Ltda.</v>
          </cell>
          <cell r="D185" t="str">
            <v>Mauro Lima</v>
          </cell>
        </row>
        <row r="186">
          <cell r="A186" t="str">
            <v>023968</v>
          </cell>
          <cell r="B186" t="str">
            <v>DVD O melhor dos concertos MPBR</v>
          </cell>
          <cell r="C186" t="str">
            <v>Conexão, Mkt, Com. E negócios empresariais ltda</v>
          </cell>
          <cell r="D186" t="str">
            <v>Malu de Martino</v>
          </cell>
        </row>
        <row r="187">
          <cell r="A187" t="str">
            <v>030180</v>
          </cell>
          <cell r="B187" t="str">
            <v>Mandrake</v>
          </cell>
          <cell r="C187" t="str">
            <v>Conspiração Filmes Entretenimento S/A</v>
          </cell>
          <cell r="D187" t="str">
            <v>José Henrique Fonseca</v>
          </cell>
        </row>
        <row r="188">
          <cell r="A188" t="str">
            <v>000231</v>
          </cell>
          <cell r="B188" t="str">
            <v>O coração pede socorro - parte III</v>
          </cell>
          <cell r="C188" t="str">
            <v>George Jonas inernacional Comunication</v>
          </cell>
          <cell r="D188" t="str">
            <v>George Jonas</v>
          </cell>
        </row>
        <row r="189">
          <cell r="A189" t="str">
            <v>011808</v>
          </cell>
          <cell r="B189" t="str">
            <v>Arte para Todos</v>
          </cell>
          <cell r="C189" t="str">
            <v>Mapa Filmes do Brasil Ltda.</v>
          </cell>
          <cell r="D189" t="str">
            <v>Zelito Viana</v>
          </cell>
        </row>
        <row r="190">
          <cell r="A190" t="str">
            <v>030112</v>
          </cell>
          <cell r="B190" t="str">
            <v>Foliar Brasil</v>
          </cell>
          <cell r="C190" t="str">
            <v>Telenews Service</v>
          </cell>
          <cell r="D190" t="str">
            <v>Carolina Paiva</v>
          </cell>
        </row>
        <row r="191">
          <cell r="A191" t="str">
            <v>030223</v>
          </cell>
          <cell r="B191" t="str">
            <v>Amazônia para jovens</v>
          </cell>
          <cell r="C191" t="str">
            <v>Studio Uno Produções Artísticas Ltda</v>
          </cell>
          <cell r="D191" t="str">
            <v>William Fogtman</v>
          </cell>
        </row>
        <row r="192">
          <cell r="A192" t="str">
            <v>984109</v>
          </cell>
          <cell r="B192" t="str">
            <v>Branca dias</v>
          </cell>
          <cell r="C192" t="str">
            <v xml:space="preserve">Setsuan Produções 
Cinematográficas Ltda. </v>
          </cell>
          <cell r="D192" t="str">
            <v>David Reynaldo Kullock</v>
          </cell>
        </row>
        <row r="193">
          <cell r="A193" t="str">
            <v>993272</v>
          </cell>
          <cell r="B193" t="str">
            <v>Irmãs Batista</v>
          </cell>
          <cell r="C193" t="str">
            <v>JC Furtado Produções Artísticas Ltda</v>
          </cell>
          <cell r="D193" t="str">
            <v>Cininha de Paula</v>
          </cell>
        </row>
        <row r="194">
          <cell r="A194" t="str">
            <v>993673</v>
          </cell>
          <cell r="B194" t="str">
            <v>O amor e outros objetos pontiagudos</v>
          </cell>
          <cell r="C194" t="str">
            <v>Drama Filmes Ltda</v>
          </cell>
          <cell r="D194" t="str">
            <v>Beto Brant</v>
          </cell>
        </row>
        <row r="195">
          <cell r="A195" t="str">
            <v>000201</v>
          </cell>
          <cell r="B195" t="str">
            <v>Os Desvalidos</v>
          </cell>
          <cell r="C195" t="str">
            <v>Francisco Ramalho JR Filmes Ltda</v>
          </cell>
          <cell r="D195" t="str">
            <v>Francisco Ramalho Jr.</v>
          </cell>
        </row>
        <row r="196">
          <cell r="A196" t="str">
            <v>000121</v>
          </cell>
          <cell r="B196" t="str">
            <v>La kukaracha</v>
          </cell>
          <cell r="C196" t="str">
            <v>Aclara Produções Artísticas Ltda</v>
          </cell>
          <cell r="D196" t="str">
            <v>Icaro Martins</v>
          </cell>
        </row>
        <row r="197">
          <cell r="A197" t="str">
            <v>993430</v>
          </cell>
          <cell r="B197" t="str">
            <v>Clamor da juventude</v>
          </cell>
          <cell r="C197" t="str">
            <v>NGM Produções e Promoções Ltda</v>
          </cell>
          <cell r="D197" t="str">
            <v>Sérgio Silva</v>
          </cell>
        </row>
        <row r="198">
          <cell r="A198" t="str">
            <v>000441</v>
          </cell>
          <cell r="B198" t="str">
            <v>Chateaubriand</v>
          </cell>
          <cell r="C198" t="str">
            <v>Fibra Eletrônica Indústria e Comércio Ltda.</v>
          </cell>
          <cell r="D198" t="str">
            <v>Marcos José Magalhães Marins</v>
          </cell>
        </row>
        <row r="199">
          <cell r="A199" t="str">
            <v>000389</v>
          </cell>
          <cell r="B199" t="str">
            <v>Muito gelo e dois dedos de água</v>
          </cell>
          <cell r="C199" t="str">
            <v>Lereby Produções Ltda.</v>
          </cell>
          <cell r="D199" t="str">
            <v>Daniel Filho</v>
          </cell>
        </row>
        <row r="200">
          <cell r="A200" t="str">
            <v>000316</v>
          </cell>
          <cell r="B200" t="str">
            <v>Quem ama não mata</v>
          </cell>
          <cell r="C200" t="str">
            <v>Sagres produção e Distribuição de Audiovisuais Ltda.</v>
          </cell>
          <cell r="D200" t="str">
            <v xml:space="preserve">Roberto Farias </v>
          </cell>
        </row>
        <row r="201">
          <cell r="A201" t="str">
            <v>011825</v>
          </cell>
          <cell r="B201" t="str">
            <v>Guia de cego</v>
          </cell>
          <cell r="C201" t="str">
            <v>Trade Produção e Comunicação Ltda.</v>
          </cell>
          <cell r="D201" t="str">
            <v>Moacir de Oliveira</v>
          </cell>
        </row>
        <row r="202">
          <cell r="A202" t="str">
            <v>000199</v>
          </cell>
          <cell r="B202" t="str">
            <v>Tarsila</v>
          </cell>
          <cell r="C202" t="str">
            <v>Akron Ltda.</v>
          </cell>
          <cell r="D202" t="str">
            <v>Rodolpho Nanni</v>
          </cell>
        </row>
        <row r="203">
          <cell r="A203" t="str">
            <v>011869</v>
          </cell>
          <cell r="B203" t="str">
            <v>A conspiração</v>
          </cell>
          <cell r="C203" t="str">
            <v>Sagres produção e Distribuição de Audiovisuais Ltda.</v>
          </cell>
          <cell r="D203" t="str">
            <v>Alberto Magno</v>
          </cell>
        </row>
        <row r="204">
          <cell r="A204" t="str">
            <v>011883</v>
          </cell>
          <cell r="B204" t="str">
            <v>O Assistente de Mr. Stanley</v>
          </cell>
          <cell r="C204" t="str">
            <v>Verona Filmes Ltda.</v>
          </cell>
          <cell r="D204" t="str">
            <v>Durval Garcia</v>
          </cell>
        </row>
        <row r="205">
          <cell r="A205" t="str">
            <v>000412</v>
          </cell>
          <cell r="B205" t="str">
            <v>Heróis da liberdade</v>
          </cell>
          <cell r="C205" t="str">
            <v>Amberg Filmes Ltda</v>
          </cell>
          <cell r="D205" t="str">
            <v>Lucas Amberg</v>
          </cell>
        </row>
        <row r="206">
          <cell r="A206" t="str">
            <v>011926</v>
          </cell>
          <cell r="B206" t="str">
            <v>Algo de novo</v>
          </cell>
          <cell r="C206" t="str">
            <v>Idéias ideais Design e Produções Ltda.</v>
          </cell>
          <cell r="D206" t="str">
            <v>Rosane Svartman</v>
          </cell>
        </row>
        <row r="207">
          <cell r="A207" t="str">
            <v>000439</v>
          </cell>
          <cell r="B207" t="str">
            <v>Elvis e Madonna</v>
          </cell>
          <cell r="C207" t="str">
            <v>TSM Produções Ltda.</v>
          </cell>
          <cell r="D207" t="str">
            <v>Marcelo Laffite</v>
          </cell>
        </row>
        <row r="208">
          <cell r="A208" t="str">
            <v>012006</v>
          </cell>
          <cell r="B208" t="str">
            <v>Coisa de mulher</v>
          </cell>
          <cell r="C208" t="str">
            <v>Diler &amp; Associados Ltda.</v>
          </cell>
          <cell r="D208" t="str">
            <v>Eliana Fonseca</v>
          </cell>
        </row>
        <row r="209">
          <cell r="A209" t="str">
            <v>012000</v>
          </cell>
          <cell r="B209" t="str">
            <v>Trapo</v>
          </cell>
          <cell r="C209" t="str">
            <v>Amberg Filmes Ltda</v>
          </cell>
          <cell r="D209" t="str">
            <v>Lucas Amberg</v>
          </cell>
        </row>
        <row r="210">
          <cell r="A210" t="str">
            <v>012080</v>
          </cell>
          <cell r="B210" t="str">
            <v>Fica comigo esta noite</v>
          </cell>
          <cell r="C210" t="str">
            <v>Diler &amp; Associados Ltda.</v>
          </cell>
          <cell r="D210" t="str">
            <v>Daniel Filho</v>
          </cell>
        </row>
        <row r="211">
          <cell r="A211" t="str">
            <v>012081</v>
          </cell>
          <cell r="B211" t="str">
            <v>Minerva é nome de mulher</v>
          </cell>
          <cell r="C211" t="str">
            <v>M. Margarita Hernandez Pascual</v>
          </cell>
          <cell r="D211" t="str">
            <v>Wolney Oliveira</v>
          </cell>
        </row>
        <row r="212">
          <cell r="A212" t="str">
            <v>000430</v>
          </cell>
          <cell r="B212" t="str">
            <v>A árvore</v>
          </cell>
          <cell r="C212" t="str">
            <v>MT Filmes Ltda</v>
          </cell>
          <cell r="D212" t="str">
            <v>Marcelo Taranto</v>
          </cell>
        </row>
        <row r="213">
          <cell r="A213" t="str">
            <v>011879</v>
          </cell>
          <cell r="B213" t="str">
            <v>Amazônia Misteriosa</v>
          </cell>
          <cell r="C213" t="str">
            <v>Topázio Filmes Ltda.</v>
          </cell>
          <cell r="D213" t="str">
            <v>Ivan Cardoso</v>
          </cell>
        </row>
        <row r="214">
          <cell r="A214" t="str">
            <v>012040</v>
          </cell>
          <cell r="B214" t="str">
            <v>O Homem de Macacão</v>
          </cell>
          <cell r="C214" t="str">
            <v>Ypearts Audiovisual Ltda.</v>
          </cell>
          <cell r="D214" t="str">
            <v>Paulo Thiago</v>
          </cell>
        </row>
        <row r="215">
          <cell r="A215" t="str">
            <v>011947</v>
          </cell>
          <cell r="B215" t="str">
            <v>O Passageiro</v>
          </cell>
          <cell r="C215" t="str">
            <v>Hangar Filmes Produções Artísticas Ltda</v>
          </cell>
          <cell r="D215" t="str">
            <v>Flávio Tambellini</v>
          </cell>
        </row>
        <row r="216">
          <cell r="A216" t="str">
            <v>011975</v>
          </cell>
          <cell r="B216" t="str">
            <v>Trilhas da cidade</v>
          </cell>
          <cell r="C216" t="str">
            <v>Brasil 1500 Ltda.</v>
          </cell>
          <cell r="D216" t="str">
            <v>Rogério Correa</v>
          </cell>
        </row>
        <row r="217">
          <cell r="A217" t="str">
            <v>012043</v>
          </cell>
          <cell r="B217" t="str">
            <v>Alexandrita - olhos de fogo</v>
          </cell>
          <cell r="C217" t="str">
            <v>Caeté Filme do Brasil</v>
          </cell>
          <cell r="D217" t="str">
            <v>José Wanderley Lopes</v>
          </cell>
        </row>
        <row r="218">
          <cell r="A218" t="str">
            <v>013613</v>
          </cell>
          <cell r="B218" t="str">
            <v>Janelas Abertas</v>
          </cell>
          <cell r="C218" t="str">
            <v>Cineluz Produções Cinematográficas Ltda</v>
          </cell>
          <cell r="D218" t="str">
            <v>Sandra Werneck</v>
          </cell>
        </row>
        <row r="219">
          <cell r="A219" t="str">
            <v>012078</v>
          </cell>
          <cell r="B219" t="str">
            <v>Os Desafinados</v>
          </cell>
          <cell r="C219" t="str">
            <v>Ravina Produções e Comunicações Ltda.</v>
          </cell>
          <cell r="D219" t="str">
            <v>Walter Lima Jr.</v>
          </cell>
        </row>
        <row r="220">
          <cell r="A220" t="str">
            <v>013614</v>
          </cell>
          <cell r="B220" t="str">
            <v>Eles</v>
          </cell>
          <cell r="C220" t="str">
            <v>Swamp Produções</v>
          </cell>
          <cell r="D220" t="str">
            <v>Michael Ruman</v>
          </cell>
        </row>
        <row r="221">
          <cell r="A221" t="str">
            <v>014525</v>
          </cell>
          <cell r="B221" t="str">
            <v>Sonhos da Cidade</v>
          </cell>
          <cell r="C221" t="str">
            <v>Pulsar Produções Arísticas e Culturais Ltda.</v>
          </cell>
          <cell r="D221" t="str">
            <v>Carlos Alberto Ricelli</v>
          </cell>
        </row>
        <row r="222">
          <cell r="A222" t="str">
            <v>013703</v>
          </cell>
          <cell r="B222" t="str">
            <v>Mônica e Cebolinha no Mundo de Romeu e Julieta</v>
          </cell>
          <cell r="C222" t="str">
            <v>Lojinha da Mônica Ltda.</v>
          </cell>
          <cell r="D222" t="str">
            <v>Mauricio de Souza</v>
          </cell>
        </row>
        <row r="223">
          <cell r="A223" t="str">
            <v>014549</v>
          </cell>
          <cell r="B223" t="str">
            <v>Desafogados: Vestígios da tempestade</v>
          </cell>
          <cell r="C223" t="str">
            <v xml:space="preserve">Araucária Produções Artísticas </v>
          </cell>
          <cell r="D223" t="str">
            <v>Geraldo Moraes</v>
          </cell>
        </row>
        <row r="224">
          <cell r="A224" t="str">
            <v>014564</v>
          </cell>
          <cell r="B224" t="str">
            <v>Terra vermelha</v>
          </cell>
          <cell r="C224" t="str">
            <v>Araucária Cinematográfica Ltda</v>
          </cell>
          <cell r="D224" t="str">
            <v>Ruy Guerra</v>
          </cell>
        </row>
        <row r="225">
          <cell r="A225" t="str">
            <v>011859</v>
          </cell>
          <cell r="B225" t="str">
            <v>A noite do alô</v>
          </cell>
          <cell r="C225" t="str">
            <v>Jimbo Filmes Produções Artísticas Ltda.</v>
          </cell>
          <cell r="D225" t="str">
            <v>Waldir Onofre</v>
          </cell>
        </row>
        <row r="226">
          <cell r="A226" t="str">
            <v>023524</v>
          </cell>
          <cell r="B226" t="str">
            <v>O sarcófago macabro</v>
          </cell>
          <cell r="C226" t="str">
            <v>Topázio Filmes Ltda.</v>
          </cell>
          <cell r="D226" t="str">
            <v>Ivan Cardoso</v>
          </cell>
        </row>
        <row r="227">
          <cell r="A227" t="str">
            <v>012054</v>
          </cell>
          <cell r="B227" t="str">
            <v>Trem das onze - uma homenagem a Adoniran Brabosa</v>
          </cell>
          <cell r="C227" t="str">
            <v>América 35 Produções Ltda.</v>
          </cell>
          <cell r="D227" t="str">
            <v>Walter Caira</v>
          </cell>
        </row>
        <row r="228">
          <cell r="A228" t="str">
            <v>013620</v>
          </cell>
          <cell r="B228" t="str">
            <v>Fera enjaulada</v>
          </cell>
          <cell r="C228" t="str">
            <v>Fera Filmes Ltda</v>
          </cell>
          <cell r="D228" t="str">
            <v>Marcelo Florião</v>
          </cell>
        </row>
        <row r="229">
          <cell r="A229" t="str">
            <v>024176</v>
          </cell>
          <cell r="B229" t="str">
            <v>Um homem qualquer</v>
          </cell>
          <cell r="C229" t="str">
            <v>Encruzilhada Produções Ltda</v>
          </cell>
          <cell r="D229" t="str">
            <v>Caio Vecchio</v>
          </cell>
        </row>
        <row r="230">
          <cell r="A230" t="str">
            <v>013747</v>
          </cell>
          <cell r="B230" t="str">
            <v>Parusia</v>
          </cell>
          <cell r="C230" t="str">
            <v>Contraponto Filmes Ltda.</v>
          </cell>
          <cell r="D230" t="str">
            <v>João Levy</v>
          </cell>
        </row>
        <row r="231">
          <cell r="A231" t="str">
            <v>012074</v>
          </cell>
          <cell r="B231" t="str">
            <v>O sal da terra</v>
          </cell>
          <cell r="C231" t="str">
            <v xml:space="preserve">Labo Video Produções Artíticas Ltda. </v>
          </cell>
          <cell r="D231" t="str">
            <v>Eloi Pires Ferreira</v>
          </cell>
        </row>
        <row r="232">
          <cell r="A232" t="str">
            <v>013625</v>
          </cell>
          <cell r="B232" t="str">
            <v>Ele me bebeu</v>
          </cell>
          <cell r="C232" t="str">
            <v>Dezenove Som e Imagem Produções Ltda.</v>
          </cell>
          <cell r="D232" t="str">
            <v>José Antonio Garcia</v>
          </cell>
        </row>
        <row r="233">
          <cell r="A233" t="str">
            <v>013692</v>
          </cell>
          <cell r="B233" t="str">
            <v>Febre</v>
          </cell>
          <cell r="C233" t="str">
            <v>Video Comunicações do Brasil</v>
          </cell>
          <cell r="D233" t="str">
            <v>Sérgio Martinelli</v>
          </cell>
        </row>
        <row r="234">
          <cell r="A234" t="str">
            <v>012064</v>
          </cell>
          <cell r="B234" t="str">
            <v>O Herdeiro do Paraíso</v>
          </cell>
          <cell r="C234" t="str">
            <v>Aquarela Produções Culturais Ltda</v>
          </cell>
          <cell r="D234" t="str">
            <v>Geraldo Morais</v>
          </cell>
        </row>
        <row r="235">
          <cell r="A235" t="str">
            <v>013766</v>
          </cell>
          <cell r="B235" t="str">
            <v>Amo-te muito</v>
          </cell>
          <cell r="C235" t="str">
            <v>Bananeira Filmes Ltda.</v>
          </cell>
          <cell r="D235" t="str">
            <v>Carlos Alberto Prates Correia</v>
          </cell>
        </row>
        <row r="236">
          <cell r="A236" t="str">
            <v>013736</v>
          </cell>
          <cell r="B236" t="str">
            <v>Ana</v>
          </cell>
          <cell r="C236" t="str">
            <v>24 VPS Filmes Ltda.</v>
          </cell>
          <cell r="D236" t="str">
            <v>André Selingmann</v>
          </cell>
        </row>
        <row r="237">
          <cell r="A237" t="str">
            <v>013780</v>
          </cell>
          <cell r="B237" t="str">
            <v>O Mundo em duas voltas</v>
          </cell>
          <cell r="C237" t="str">
            <v>Gullane Filmes Ltda.</v>
          </cell>
          <cell r="D237" t="str">
            <v>David Schurmann</v>
          </cell>
        </row>
        <row r="238">
          <cell r="A238" t="str">
            <v>013648</v>
          </cell>
          <cell r="B238" t="str">
            <v>A turma</v>
          </cell>
          <cell r="C238" t="str">
            <v>Rio de Cinema Produções Culturais</v>
          </cell>
          <cell r="D238" t="str">
            <v>Ricardo Favilla</v>
          </cell>
        </row>
        <row r="239">
          <cell r="A239" t="str">
            <v xml:space="preserve"> 023908</v>
          </cell>
          <cell r="B239" t="str">
            <v>O Cobrador</v>
          </cell>
          <cell r="C239" t="str">
            <v>Morena Filmes Ltda.</v>
          </cell>
          <cell r="D239" t="str">
            <v>Paul Leduc</v>
          </cell>
        </row>
        <row r="240">
          <cell r="A240" t="str">
            <v>024003</v>
          </cell>
          <cell r="B240" t="str">
            <v>O cerro do jarau</v>
          </cell>
          <cell r="C240" t="str">
            <v>Piedra Sola Filmes Ltda</v>
          </cell>
          <cell r="D240" t="str">
            <v>Beto Souza</v>
          </cell>
        </row>
        <row r="241">
          <cell r="A241" t="str">
            <v>023849</v>
          </cell>
          <cell r="B241" t="str">
            <v>Hotel Atlântico</v>
          </cell>
          <cell r="C241" t="str">
            <v>PlanifilmesProduções Ltda</v>
          </cell>
          <cell r="D241" t="str">
            <v>Suzana Amaral</v>
          </cell>
        </row>
        <row r="242">
          <cell r="A242" t="str">
            <v>013724</v>
          </cell>
          <cell r="B242" t="str">
            <v>Casa da árvore</v>
          </cell>
          <cell r="C242" t="str">
            <v xml:space="preserve">Lobo Efeitos Especiais Ltda </v>
          </cell>
          <cell r="D242" t="str">
            <v>Luiz Cohen e Amaral Jr.</v>
          </cell>
        </row>
        <row r="243">
          <cell r="A243" t="str">
            <v>023924</v>
          </cell>
          <cell r="B243" t="str">
            <v>As Gordas do 1º Andar</v>
          </cell>
          <cell r="C243" t="str">
            <v>Sequência 1 S/C Ltda.</v>
          </cell>
          <cell r="D243" t="str">
            <v>Reinaldo Pinheiro</v>
          </cell>
        </row>
        <row r="244">
          <cell r="A244" t="str">
            <v>023744</v>
          </cell>
          <cell r="B244" t="str">
            <v>Fim de Linha (ex-Panacéia)</v>
          </cell>
          <cell r="C244" t="str">
            <v>Bits Produções Ltda.</v>
          </cell>
          <cell r="D244" t="str">
            <v>Gustavo Steinberg</v>
          </cell>
        </row>
        <row r="245">
          <cell r="A245" t="str">
            <v>023947</v>
          </cell>
          <cell r="B245" t="str">
            <v>Eros Agreste</v>
          </cell>
          <cell r="C245" t="str">
            <v>Filmes do Equador Ltda.</v>
          </cell>
          <cell r="D245" t="str">
            <v>Fábio Barreto</v>
          </cell>
        </row>
        <row r="246">
          <cell r="A246" t="str">
            <v>023930</v>
          </cell>
          <cell r="B246" t="str">
            <v>Antônia</v>
          </cell>
          <cell r="C246" t="str">
            <v>No Coração da Selva</v>
          </cell>
          <cell r="D246" t="str">
            <v xml:space="preserve">Tata Amaral </v>
          </cell>
        </row>
        <row r="247">
          <cell r="A247" t="str">
            <v>023892</v>
          </cell>
          <cell r="B247" t="str">
            <v>No brilho da gota de sangue</v>
          </cell>
          <cell r="C247" t="str">
            <v>4004 Produções de Arte Ltda</v>
          </cell>
          <cell r="D247" t="str">
            <v>Domingos de Oliveira</v>
          </cell>
        </row>
        <row r="248">
          <cell r="A248" t="str">
            <v>024016</v>
          </cell>
          <cell r="B248" t="str">
            <v>A menina e o vento</v>
          </cell>
          <cell r="C248" t="str">
            <v>Arte Lux Produções Ltda.</v>
          </cell>
          <cell r="D248" t="str">
            <v>Cininha de Paula</v>
          </cell>
        </row>
        <row r="249">
          <cell r="A249" t="str">
            <v>023811</v>
          </cell>
          <cell r="B249" t="str">
            <v>Nossa Senhora de Caravaggio - o filme</v>
          </cell>
          <cell r="C249" t="str">
            <v>Raccord Produções Artísticas e Cinematogáficas Ltda.</v>
          </cell>
          <cell r="D249" t="str">
            <v>Xavier de Oliveira</v>
          </cell>
        </row>
        <row r="250">
          <cell r="A250" t="str">
            <v>023810</v>
          </cell>
          <cell r="B250" t="str">
            <v>Federal (ex-DF)</v>
          </cell>
          <cell r="C250" t="str">
            <v>BSB Cinema Produções</v>
          </cell>
          <cell r="D250" t="str">
            <v xml:space="preserve">Erik de Castro </v>
          </cell>
        </row>
        <row r="251">
          <cell r="A251" t="str">
            <v>023821</v>
          </cell>
          <cell r="B251" t="str">
            <v>O Crítico</v>
          </cell>
          <cell r="C251" t="str">
            <v>Irmãos Schumann Ltda.</v>
          </cell>
          <cell r="D251" t="str">
            <v>Werner e Willy Schumann</v>
          </cell>
        </row>
        <row r="252">
          <cell r="A252" t="str">
            <v>024002</v>
          </cell>
          <cell r="B252" t="str">
            <v>Capoeiras</v>
          </cell>
          <cell r="C252" t="str">
            <v>Arte em Movimento Produção Ltda.</v>
          </cell>
          <cell r="D252" t="str">
            <v>Fabrício Coimbra</v>
          </cell>
        </row>
        <row r="253">
          <cell r="A253" t="str">
            <v>023925</v>
          </cell>
          <cell r="B253" t="str">
            <v>Um dia</v>
          </cell>
          <cell r="C253" t="str">
            <v>Glaz Cinema e Video Ltda</v>
          </cell>
          <cell r="D253" t="str">
            <v>Jeferson De</v>
          </cell>
        </row>
        <row r="254">
          <cell r="A254" t="str">
            <v>024021</v>
          </cell>
          <cell r="B254" t="str">
            <v>Um jardim perto do céu</v>
          </cell>
          <cell r="C254" t="str">
            <v>Serpente Filmes Ltda-ME</v>
          </cell>
          <cell r="D254" t="str">
            <v>Sérgio Sbraglia</v>
          </cell>
        </row>
        <row r="255">
          <cell r="A255" t="str">
            <v>024126</v>
          </cell>
          <cell r="B255" t="str">
            <v>Caça ao tesouro</v>
          </cell>
          <cell r="C255" t="str">
            <v>Raccord Produções Artísticas e Cinematogáficas Ltda.</v>
          </cell>
          <cell r="D255" t="str">
            <v>Rosane Svartman</v>
          </cell>
        </row>
        <row r="256">
          <cell r="A256" t="str">
            <v>024045</v>
          </cell>
          <cell r="B256" t="str">
            <v>Clô dias e noites</v>
          </cell>
          <cell r="C256" t="str">
            <v xml:space="preserve">Film Factory do Brasil </v>
          </cell>
          <cell r="D256" t="str">
            <v>Maria Lucia de Martino</v>
          </cell>
        </row>
        <row r="257">
          <cell r="A257" t="str">
            <v>024082</v>
          </cell>
          <cell r="B257" t="str">
            <v>O amor segundo o Aurélio</v>
          </cell>
          <cell r="C257" t="str">
            <v>Locomotiva Cinema e Arte Ltda</v>
          </cell>
          <cell r="D257" t="str">
            <v>Alvarina Souza Silva</v>
          </cell>
        </row>
        <row r="258">
          <cell r="A258" t="str">
            <v>024241</v>
          </cell>
          <cell r="B258" t="str">
            <v>Pinball</v>
          </cell>
          <cell r="C258" t="str">
            <v>Cinema Brasil Digital Ltda.</v>
          </cell>
          <cell r="D258" t="str">
            <v>Murilo Salles</v>
          </cell>
        </row>
        <row r="259">
          <cell r="A259" t="str">
            <v>024100</v>
          </cell>
          <cell r="B259" t="str">
            <v>Inferno Colorido</v>
          </cell>
          <cell r="C259" t="str">
            <v>Fraiha Produções de Eventos e Editora Ltda.</v>
          </cell>
          <cell r="D259" t="str">
            <v>Maurício Farias</v>
          </cell>
        </row>
        <row r="260">
          <cell r="A260" t="str">
            <v>024072</v>
          </cell>
          <cell r="B260" t="str">
            <v>Terra Brasilis</v>
          </cell>
          <cell r="C260" t="str">
            <v>Truque Produtora de Cinema, TV e Vídeo Ltda.</v>
          </cell>
          <cell r="D260" t="str">
            <v>Walter Lima</v>
          </cell>
        </row>
        <row r="261">
          <cell r="A261" t="str">
            <v>023934</v>
          </cell>
          <cell r="B261" t="str">
            <v>Minha vida de goleiro</v>
          </cell>
          <cell r="C261" t="str">
            <v xml:space="preserve">Caos Prduções Cinematográficas Ltda. </v>
          </cell>
          <cell r="D261" t="str">
            <v>Cao Hamburguer</v>
          </cell>
        </row>
        <row r="262">
          <cell r="A262" t="str">
            <v>024059</v>
          </cell>
          <cell r="B262" t="str">
            <v>Deserto Feliz</v>
          </cell>
          <cell r="C262" t="str">
            <v>REC Produtores Associados</v>
          </cell>
          <cell r="D262" t="str">
            <v>Paulo Caldas</v>
          </cell>
        </row>
        <row r="263">
          <cell r="A263" t="str">
            <v>024286</v>
          </cell>
          <cell r="B263" t="str">
            <v>Mulheres do Brasil</v>
          </cell>
          <cell r="C263" t="str">
            <v>EH Filmes Ltda</v>
          </cell>
          <cell r="D263" t="str">
            <v>Malu de Martino</v>
          </cell>
        </row>
        <row r="264">
          <cell r="A264" t="str">
            <v xml:space="preserve"> 024088</v>
          </cell>
          <cell r="B264" t="str">
            <v>As aventuras de Reina Caiman em O resgate de Maneco</v>
          </cell>
          <cell r="C264" t="str">
            <v>RF Cinema e TV Ltda</v>
          </cell>
          <cell r="D264" t="str">
            <v>Lui Farias</v>
          </cell>
        </row>
        <row r="265">
          <cell r="A265" t="str">
            <v>024102</v>
          </cell>
          <cell r="B265" t="str">
            <v>O beijo no asfalto</v>
          </cell>
          <cell r="C265" t="str">
            <v>MB Produções Artísticas Ltda</v>
          </cell>
          <cell r="D265" t="str">
            <v>Murilo Benício</v>
          </cell>
        </row>
        <row r="266">
          <cell r="A266" t="str">
            <v>023990</v>
          </cell>
          <cell r="B266" t="str">
            <v>Um Quarto de Légua em quadro</v>
          </cell>
          <cell r="C266" t="str">
            <v>Luiz Alberto Rodrigues ME - Linha de Produção</v>
          </cell>
          <cell r="D266" t="str">
            <v>Paulo Nascimento</v>
          </cell>
        </row>
        <row r="267">
          <cell r="A267" t="str">
            <v>024194</v>
          </cell>
          <cell r="B267" t="str">
            <v>Esmeralda, porque não dancei</v>
          </cell>
          <cell r="C267" t="str">
            <v>Politheama e Filmes Ltda.</v>
          </cell>
          <cell r="D267" t="str">
            <v>Jeremias M. da Silva Filho</v>
          </cell>
        </row>
        <row r="268">
          <cell r="A268" t="str">
            <v>023770</v>
          </cell>
          <cell r="B268" t="str">
            <v>Mais uma vez amor</v>
          </cell>
          <cell r="C268" t="str">
            <v>Raccord Produções Artísticas e Cinematogáficas Ltda.</v>
          </cell>
          <cell r="D268" t="str">
            <v>Rosane Svartman</v>
          </cell>
        </row>
        <row r="269">
          <cell r="A269" t="str">
            <v>024074</v>
          </cell>
          <cell r="B269" t="str">
            <v>Missão Stokowski</v>
          </cell>
          <cell r="C269" t="str">
            <v>Multi Produções ltda</v>
          </cell>
          <cell r="D269" t="str">
            <v>Marcelo Serra</v>
          </cell>
        </row>
        <row r="270">
          <cell r="A270" t="str">
            <v>023991</v>
          </cell>
          <cell r="B270" t="str">
            <v>Ângelo espelho da memória</v>
          </cell>
          <cell r="C270" t="str">
            <v xml:space="preserve">Studioline Filmes </v>
          </cell>
          <cell r="D270" t="str">
            <v>Paulo Cesar Saraceni</v>
          </cell>
        </row>
        <row r="271">
          <cell r="A271" t="str">
            <v>013618</v>
          </cell>
          <cell r="B271" t="str">
            <v>Aidstories</v>
          </cell>
          <cell r="C271" t="str">
            <v>Convergência Conteúdo e Produção Audiovisual Ltda</v>
          </cell>
          <cell r="D271" t="str">
            <v>Berenice Mendes</v>
          </cell>
        </row>
        <row r="272">
          <cell r="A272" t="str">
            <v>024254</v>
          </cell>
          <cell r="B272" t="str">
            <v>Gazoo</v>
          </cell>
          <cell r="C272" t="str">
            <v xml:space="preserve">Cinética Filmes </v>
          </cell>
          <cell r="D272" t="str">
            <v>Wagner de Assis</v>
          </cell>
        </row>
        <row r="273">
          <cell r="A273" t="str">
            <v>024109</v>
          </cell>
          <cell r="B273" t="str">
            <v>Balé da Utopia</v>
          </cell>
          <cell r="C273" t="str">
            <v>Filmes do Equador Ltda.</v>
          </cell>
          <cell r="D273" t="str">
            <v>Marcelo Santiago</v>
          </cell>
        </row>
        <row r="274">
          <cell r="A274" t="str">
            <v>023685</v>
          </cell>
          <cell r="B274" t="str">
            <v>Concessa</v>
          </cell>
          <cell r="C274" t="str">
            <v>Oeste Filmes Brasileiros Ltda.</v>
          </cell>
          <cell r="D274" t="str">
            <v>Rosa Bernardes</v>
          </cell>
        </row>
        <row r="275">
          <cell r="A275" t="str">
            <v>024159</v>
          </cell>
          <cell r="B275" t="str">
            <v>As Treze Cadeiras</v>
          </cell>
          <cell r="C275" t="str">
            <v>Virgínia Filmes Ltda.</v>
          </cell>
          <cell r="D275" t="str">
            <v>Fauzi Mansur</v>
          </cell>
        </row>
        <row r="276">
          <cell r="A276" t="str">
            <v>023987</v>
          </cell>
          <cell r="B276" t="str">
            <v>O demoninho de olhos pretos</v>
          </cell>
          <cell r="C276" t="str">
            <v xml:space="preserve">Valentim Produções Artíticas Ltda. </v>
          </cell>
          <cell r="D276" t="str">
            <v>Haroldo marinho barbosa</v>
          </cell>
        </row>
        <row r="277">
          <cell r="A277" t="str">
            <v>030004</v>
          </cell>
          <cell r="B277" t="str">
            <v>Vida dupla</v>
          </cell>
          <cell r="C277" t="str">
            <v>Cinematográfica Superfilmes Ltda.</v>
          </cell>
          <cell r="D277" t="str">
            <v>Flávio Frederico</v>
          </cell>
        </row>
        <row r="278">
          <cell r="A278" t="str">
            <v>024063</v>
          </cell>
          <cell r="B278" t="str">
            <v>Carranca de acrílico azul piscina</v>
          </cell>
          <cell r="C278" t="str">
            <v>REC Produtores Associados</v>
          </cell>
          <cell r="D278" t="str">
            <v>Karin Ainouz e Marcelo gomes</v>
          </cell>
        </row>
        <row r="279">
          <cell r="A279" t="str">
            <v>030019</v>
          </cell>
          <cell r="B279" t="str">
            <v>Do Amor: Mil Anos de Espera</v>
          </cell>
          <cell r="C279" t="str">
            <v>Cinerama Filmes</v>
          </cell>
          <cell r="D279" t="str">
            <v>Gisela Callas</v>
          </cell>
        </row>
        <row r="280">
          <cell r="A280" t="str">
            <v>023993</v>
          </cell>
          <cell r="B280" t="str">
            <v>Tudo isso para ficarmos juntos</v>
          </cell>
          <cell r="C280" t="str">
            <v>Imagio Produções e Locações ltda.</v>
          </cell>
          <cell r="D280" t="str">
            <v>Ciro Bernardino</v>
          </cell>
        </row>
        <row r="281">
          <cell r="A281" t="str">
            <v>030033</v>
          </cell>
          <cell r="B281" t="str">
            <v>Ciranda Barroca</v>
          </cell>
          <cell r="C281" t="str">
            <v>G Minas produções Audiovisuais</v>
          </cell>
          <cell r="D281" t="str">
            <v>Geraldo Santos Pereira</v>
          </cell>
        </row>
        <row r="282">
          <cell r="A282" t="str">
            <v>030062</v>
          </cell>
          <cell r="B282" t="str">
            <v>O Grilo Feliz - a aventura continua</v>
          </cell>
          <cell r="C282" t="str">
            <v>Start desenhos Animados Ltda</v>
          </cell>
          <cell r="D282" t="str">
            <v>Walbercy Ribas</v>
          </cell>
        </row>
        <row r="283">
          <cell r="A283" t="str">
            <v>024266</v>
          </cell>
          <cell r="B283" t="str">
            <v>Rosas da Ilusão</v>
          </cell>
          <cell r="C283" t="str">
            <v>FR Produções Ltda.</v>
          </cell>
          <cell r="D283" t="str">
            <v>Flávio Mendes</v>
          </cell>
        </row>
        <row r="284">
          <cell r="A284" t="str">
            <v>024220</v>
          </cell>
          <cell r="B284" t="str">
            <v>BR-163</v>
          </cell>
          <cell r="C284" t="str">
            <v>Cara de Cão Produções Ltda.</v>
          </cell>
          <cell r="D284" t="str">
            <v>Dodô Brandão</v>
          </cell>
        </row>
        <row r="285">
          <cell r="A285" t="str">
            <v>030012</v>
          </cell>
          <cell r="B285" t="str">
            <v>Casa da Mãe Joana</v>
          </cell>
          <cell r="C285" t="str">
            <v>MAC Comunicação e Produção Ltda.</v>
          </cell>
          <cell r="D285" t="str">
            <v>Hugo Carvana</v>
          </cell>
        </row>
        <row r="286">
          <cell r="A286" t="str">
            <v>024295</v>
          </cell>
          <cell r="B286" t="str">
            <v>Querô, uma Reportagem Maldita</v>
          </cell>
          <cell r="C286" t="str">
            <v>Gullane Filmes Ltda.</v>
          </cell>
          <cell r="D286" t="str">
            <v>Carlos Cortez</v>
          </cell>
        </row>
        <row r="287">
          <cell r="A287" t="str">
            <v>030043</v>
          </cell>
          <cell r="B287" t="str">
            <v>Bellini e o Demônio</v>
          </cell>
          <cell r="C287" t="str">
            <v>Afrodísia Flores Produções Artísticas</v>
          </cell>
          <cell r="D287" t="str">
            <v>Roberto Santucci Filho</v>
          </cell>
        </row>
        <row r="288">
          <cell r="A288" t="str">
            <v>030020</v>
          </cell>
          <cell r="B288" t="str">
            <v>Cide e Alice</v>
          </cell>
          <cell r="C288" t="str">
            <v>Digital Filmes e Toons Ltda</v>
          </cell>
          <cell r="D288" t="str">
            <v>Hermes Leal</v>
          </cell>
        </row>
        <row r="289">
          <cell r="A289" t="str">
            <v>030091</v>
          </cell>
          <cell r="B289" t="str">
            <v xml:space="preserve">O Menino Maluquinho 3 </v>
          </cell>
          <cell r="C289" t="str">
            <v>Movie Makers Produções Cinematográficas ltda</v>
          </cell>
          <cell r="D289" t="str">
            <v>a definir</v>
          </cell>
        </row>
        <row r="290">
          <cell r="A290" t="str">
            <v>030101</v>
          </cell>
          <cell r="B290" t="str">
            <v>A Grande Estréia / Preto no Branco</v>
          </cell>
          <cell r="C290" t="str">
            <v>Daron cine video Ltda</v>
          </cell>
          <cell r="D290" t="str">
            <v>Ronaldo German</v>
          </cell>
        </row>
        <row r="291">
          <cell r="A291" t="str">
            <v>030029</v>
          </cell>
          <cell r="B291" t="str">
            <v>Topografia de um Desnudo</v>
          </cell>
          <cell r="C291" t="str">
            <v>Tao Produções Artísticas Ltda</v>
          </cell>
          <cell r="D291" t="str">
            <v>Tereza Aguiar</v>
          </cell>
        </row>
        <row r="292">
          <cell r="A292" t="str">
            <v>030118</v>
          </cell>
          <cell r="B292" t="str">
            <v>Encarnação do Demônio</v>
          </cell>
          <cell r="C292" t="str">
            <v>Olhos de Cão Produções Cinematográficas</v>
          </cell>
          <cell r="D292" t="str">
            <v>José Mojica Marins</v>
          </cell>
        </row>
        <row r="293">
          <cell r="A293" t="str">
            <v>030057</v>
          </cell>
          <cell r="B293" t="str">
            <v>Xique no Úrtimo</v>
          </cell>
          <cell r="C293" t="str">
            <v>AF Cinema e Video Ltda</v>
          </cell>
          <cell r="D293" t="str">
            <v>Alain Fresnot</v>
          </cell>
        </row>
        <row r="294">
          <cell r="A294" t="str">
            <v>030060</v>
          </cell>
          <cell r="B294" t="str">
            <v>Fuga #</v>
          </cell>
          <cell r="C294" t="str">
            <v>Olhos de Cão Produções Cinematográficas Ltda.</v>
          </cell>
          <cell r="D294" t="str">
            <v>Coletivo</v>
          </cell>
        </row>
        <row r="295">
          <cell r="A295" t="str">
            <v>030041</v>
          </cell>
          <cell r="B295" t="str">
            <v>Inversão</v>
          </cell>
          <cell r="C295" t="str">
            <v>Olympus Filmes Ltda.</v>
          </cell>
          <cell r="D295" t="str">
            <v>Eduardo Felistoque</v>
          </cell>
        </row>
        <row r="296">
          <cell r="A296" t="str">
            <v>030056</v>
          </cell>
          <cell r="B296" t="str">
            <v>Antes da Noite</v>
          </cell>
          <cell r="C296" t="str">
            <v xml:space="preserve">Olhar Imaginário Ltda. </v>
          </cell>
          <cell r="D296" t="str">
            <v>Toni Venturi</v>
          </cell>
        </row>
        <row r="297">
          <cell r="A297" t="str">
            <v>030021</v>
          </cell>
          <cell r="B297" t="str">
            <v>O Velho Guerreiro</v>
          </cell>
          <cell r="C297" t="str">
            <v>Copacabana Distribuidora de filmes Ltda.</v>
          </cell>
          <cell r="D297" t="str">
            <v>Nélson Hoineff</v>
          </cell>
        </row>
        <row r="298">
          <cell r="A298" t="str">
            <v>024206</v>
          </cell>
          <cell r="B298" t="str">
            <v>A Carne e o Sonho</v>
          </cell>
          <cell r="C298" t="str">
            <v>Boteco Cinematográfico Ltda.</v>
          </cell>
          <cell r="D298" t="str">
            <v>Frederico Cardoso</v>
          </cell>
        </row>
        <row r="299">
          <cell r="A299" t="str">
            <v>030055</v>
          </cell>
          <cell r="B299" t="str">
            <v>Boleiros 2</v>
          </cell>
          <cell r="C299" t="str">
            <v>SP Filmes de São Paulo Ltda.</v>
          </cell>
          <cell r="D299" t="str">
            <v>Ugo Giorgetti</v>
          </cell>
        </row>
        <row r="300">
          <cell r="A300" t="str">
            <v>030119</v>
          </cell>
          <cell r="B300" t="str">
            <v>Abaixo a Ditadura ou O Círculo de Giz Caucasiano</v>
          </cell>
          <cell r="C300" t="str">
            <v>SP Filmes de São Paulo Ltda.</v>
          </cell>
          <cell r="D300" t="str">
            <v>Ugo Giorgetti</v>
          </cell>
        </row>
        <row r="301">
          <cell r="A301" t="str">
            <v>023966</v>
          </cell>
          <cell r="B301" t="str">
            <v>As Aventuras de Daya</v>
          </cell>
          <cell r="C301" t="str">
            <v>Ali-Wii Artes Ltda.</v>
          </cell>
          <cell r="D301" t="str">
            <v>César Coelho</v>
          </cell>
        </row>
        <row r="302">
          <cell r="A302" t="str">
            <v>024277</v>
          </cell>
          <cell r="B302" t="str">
            <v>Mátria</v>
          </cell>
          <cell r="C302" t="str">
            <v>Bossa Produções Ltda.</v>
          </cell>
          <cell r="D302" t="str">
            <v>Jon Tob Azulay</v>
          </cell>
        </row>
        <row r="303">
          <cell r="A303" t="str">
            <v>030103</v>
          </cell>
          <cell r="B303" t="str">
            <v>As Pelejas de Ojuara</v>
          </cell>
          <cell r="C303" t="str">
            <v>Filmes do Equador Ltda.</v>
          </cell>
          <cell r="D303" t="str">
            <v>Fábio Barreto</v>
          </cell>
        </row>
        <row r="304">
          <cell r="A304" t="str">
            <v>030014</v>
          </cell>
          <cell r="B304" t="str">
            <v>A Noite Brava</v>
          </cell>
          <cell r="C304" t="str">
            <v>Everson Faganello Comunicações Ltda. ME</v>
          </cell>
          <cell r="D304" t="str">
            <v>Everson Faganello</v>
          </cell>
        </row>
        <row r="305">
          <cell r="A305" t="str">
            <v>030015</v>
          </cell>
          <cell r="B305" t="str">
            <v>Uma noite no Rio</v>
          </cell>
          <cell r="C305" t="str">
            <v>EH Filmes Ltda</v>
          </cell>
          <cell r="D305" t="str">
            <v>Gustavo Lipsztein</v>
          </cell>
        </row>
        <row r="306">
          <cell r="A306" t="str">
            <v>014570</v>
          </cell>
          <cell r="B306" t="str">
            <v>Sonho de verão 2</v>
          </cell>
          <cell r="C306" t="str">
            <v>Diler &amp; Associados Ltda.</v>
          </cell>
          <cell r="D306" t="str">
            <v>Paulo Sérgio Almeida</v>
          </cell>
        </row>
        <row r="307">
          <cell r="A307" t="str">
            <v>030147</v>
          </cell>
          <cell r="B307" t="str">
            <v>A Primeira Missa</v>
          </cell>
          <cell r="C307" t="str">
            <v>Crystal Cinematográfica Ltda.</v>
          </cell>
          <cell r="D307" t="str">
            <v>Ana Carolina</v>
          </cell>
        </row>
        <row r="308">
          <cell r="A308" t="str">
            <v>030153</v>
          </cell>
          <cell r="B308" t="str">
            <v>As mulatas do meu marido</v>
          </cell>
          <cell r="C308" t="str">
            <v>Verona Filmes Ltda.</v>
          </cell>
          <cell r="D308" t="str">
            <v>Durval Garcia</v>
          </cell>
        </row>
        <row r="309">
          <cell r="A309" t="str">
            <v>030137</v>
          </cell>
          <cell r="B309" t="str">
            <v>Não por acaso</v>
          </cell>
          <cell r="C309" t="str">
            <v>O2 Produções Artísticas e Cinematográficas Ltda.</v>
          </cell>
          <cell r="D309" t="str">
            <v>Felipe Barcinsky</v>
          </cell>
        </row>
        <row r="310">
          <cell r="A310" t="str">
            <v>030163</v>
          </cell>
          <cell r="B310" t="str">
            <v>O Espectro</v>
          </cell>
          <cell r="C310" t="str">
            <v>Morena Filmes Ltda.</v>
          </cell>
          <cell r="D310" t="str">
            <v>Paulo Sérgio Almeida</v>
          </cell>
        </row>
        <row r="311">
          <cell r="A311" t="str">
            <v>030045</v>
          </cell>
          <cell r="B311" t="str">
            <v>O Rei da Voz</v>
          </cell>
          <cell r="C311" t="str">
            <v>Diler &amp; Associados Ltda.</v>
          </cell>
          <cell r="D311" t="str">
            <v>Eliseu Ewald</v>
          </cell>
        </row>
        <row r="312">
          <cell r="A312" t="str">
            <v>030031</v>
          </cell>
          <cell r="B312" t="str">
            <v>Sombra e Desejo</v>
          </cell>
          <cell r="C312" t="str">
            <v>Parpadeo Cinema e Video Ltda.</v>
          </cell>
          <cell r="D312" t="str">
            <v>Cláudio Costa Val</v>
          </cell>
        </row>
        <row r="313">
          <cell r="A313" t="str">
            <v>030074</v>
          </cell>
          <cell r="B313" t="str">
            <v>Anita Garibaldi - Guerreira da Liberdade</v>
          </cell>
          <cell r="C313" t="str">
            <v>Interfilmes do Brasil Produções Art. Ltda.</v>
          </cell>
          <cell r="D313" t="str">
            <v>Tizuka Yamazaki</v>
          </cell>
        </row>
        <row r="314">
          <cell r="A314" t="str">
            <v>030160</v>
          </cell>
          <cell r="B314" t="str">
            <v>A Festa da Menina Morta</v>
          </cell>
          <cell r="C314" t="str">
            <v>Bananeira Filmes Ltda.</v>
          </cell>
          <cell r="D314" t="str">
            <v>Mateus Nachtergaele</v>
          </cell>
        </row>
        <row r="315">
          <cell r="A315" t="str">
            <v>030063</v>
          </cell>
          <cell r="B315" t="str">
            <v>Fábulas</v>
          </cell>
          <cell r="C315" t="str">
            <v>TV Zero Produções Audiovisuais Ltda.</v>
          </cell>
          <cell r="D315" t="str">
            <v>Marcelo Galvão</v>
          </cell>
        </row>
        <row r="316">
          <cell r="A316" t="str">
            <v>030154</v>
          </cell>
          <cell r="B316" t="str">
            <v>Bodas de Papel</v>
          </cell>
          <cell r="C316" t="str">
            <v>Centro de Cultura Cinematográfica Providence</v>
          </cell>
          <cell r="D316" t="str">
            <v>André Sturm</v>
          </cell>
        </row>
        <row r="317">
          <cell r="A317" t="str">
            <v>030144</v>
          </cell>
          <cell r="B317" t="str">
            <v>A Vigília</v>
          </cell>
          <cell r="C317" t="str">
            <v>Cândido e Moraes Ltda</v>
          </cell>
          <cell r="D317" t="str">
            <v>Flávio Cândido</v>
          </cell>
        </row>
        <row r="318">
          <cell r="A318" t="str">
            <v>030183</v>
          </cell>
          <cell r="B318" t="str">
            <v>Orquestra dos Meninos</v>
          </cell>
          <cell r="C318" t="str">
            <v>Melodrama Produções</v>
          </cell>
          <cell r="D318" t="str">
            <v>Paulo Thiago</v>
          </cell>
        </row>
        <row r="319">
          <cell r="A319" t="str">
            <v>030146</v>
          </cell>
          <cell r="B319" t="str">
            <v>Romance Policial</v>
          </cell>
          <cell r="C319" t="str">
            <v>El Desierto Filmes Ltda</v>
          </cell>
          <cell r="D319" t="str">
            <v>Jorge Duran</v>
          </cell>
        </row>
        <row r="320">
          <cell r="A320" t="str">
            <v>030098</v>
          </cell>
          <cell r="B320" t="str">
            <v>Siri-Ará</v>
          </cell>
          <cell r="C320" t="str">
            <v>Iluminara Cinema e Multimídia Ltda-ME</v>
          </cell>
          <cell r="D320" t="str">
            <v>Rosemberg Cariry</v>
          </cell>
        </row>
        <row r="321">
          <cell r="A321" t="str">
            <v>030168</v>
          </cell>
          <cell r="B321" t="str">
            <v>Pode Crer!</v>
          </cell>
          <cell r="C321" t="str">
            <v>Conspiração Filmes Entretenimento S/A</v>
          </cell>
          <cell r="D321" t="str">
            <v>Arthur Fontes</v>
          </cell>
        </row>
        <row r="322">
          <cell r="A322" t="str">
            <v>030186</v>
          </cell>
          <cell r="B322" t="str">
            <v>Uma ou duas coisas sobre ela</v>
          </cell>
          <cell r="C322" t="str">
            <v>Drama Filmes Ltda.</v>
          </cell>
          <cell r="D322" t="str">
            <v>Beto Brant</v>
          </cell>
        </row>
        <row r="323">
          <cell r="A323" t="str">
            <v>030135</v>
          </cell>
          <cell r="B323" t="str">
            <v>Enquanto eu estiver vivo</v>
          </cell>
          <cell r="C323" t="str">
            <v>Arte Em Movimento Produções Artísticas e Cinematográficas Ltda.</v>
          </cell>
          <cell r="D323" t="str">
            <v>Adolfo Rosenthal</v>
          </cell>
        </row>
        <row r="324">
          <cell r="A324" t="str">
            <v>030162</v>
          </cell>
          <cell r="B324" t="str">
            <v>Sudoeste</v>
          </cell>
          <cell r="C324" t="str">
            <v>República Pureza Filmes Ltda</v>
          </cell>
          <cell r="D324" t="str">
            <v>Eduardo Nunes</v>
          </cell>
        </row>
        <row r="325">
          <cell r="A325" t="str">
            <v>030065</v>
          </cell>
          <cell r="B325" t="str">
            <v>Onde andará Dulce Veiga</v>
          </cell>
          <cell r="C325" t="str">
            <v>Star Filmes Ltda.</v>
          </cell>
          <cell r="D325" t="str">
            <v>Guilherme Almeida Prado</v>
          </cell>
        </row>
        <row r="326">
          <cell r="A326" t="str">
            <v>030058</v>
          </cell>
          <cell r="B326" t="str">
            <v>Em nome do filho</v>
          </cell>
          <cell r="C326" t="str">
            <v>Reginaldo Farias Produções Artísticas Ltda.</v>
          </cell>
          <cell r="D326" t="str">
            <v>Reginaldo Faria</v>
          </cell>
        </row>
        <row r="327">
          <cell r="A327" t="str">
            <v>030081</v>
          </cell>
          <cell r="B327" t="str">
            <v>Festa dos libertos</v>
          </cell>
          <cell r="C327" t="str">
            <v>Regnaldo Farias Produções Artísticas Ltda</v>
          </cell>
          <cell r="D327" t="str">
            <v>Reginaldo Faria</v>
          </cell>
        </row>
        <row r="328">
          <cell r="A328" t="str">
            <v>030083</v>
          </cell>
          <cell r="B328" t="str">
            <v>Padres e irmãos</v>
          </cell>
          <cell r="C328" t="str">
            <v>Zaragoza Produções Audiovisuais Ltda.</v>
          </cell>
          <cell r="D328" t="str">
            <v>José Zaragoza</v>
          </cell>
        </row>
        <row r="329">
          <cell r="A329" t="str">
            <v>030193</v>
          </cell>
          <cell r="B329" t="str">
            <v>A justiça dos homens</v>
          </cell>
          <cell r="C329" t="str">
            <v>Anana Produções Eventos e Assessoria de Marketing Ltda.</v>
          </cell>
          <cell r="D329" t="str">
            <v>Roberto Santucci</v>
          </cell>
        </row>
        <row r="330">
          <cell r="A330" t="str">
            <v>024086</v>
          </cell>
          <cell r="B330" t="str">
            <v>Insentasez</v>
          </cell>
          <cell r="C330" t="str">
            <v>Raccord Produções Artísticas Ltda</v>
          </cell>
          <cell r="D330" t="str">
            <v>Ricardo Bravo</v>
          </cell>
        </row>
        <row r="331">
          <cell r="A331" t="str">
            <v>030201</v>
          </cell>
          <cell r="B331" t="str">
            <v>Remissão</v>
          </cell>
          <cell r="C331" t="str">
            <v>Plateau Serviços e Produtos Culturais Ltda.</v>
          </cell>
          <cell r="D331" t="str">
            <v>Sílvio Coutinho</v>
          </cell>
        </row>
        <row r="332">
          <cell r="A332" t="str">
            <v>023983</v>
          </cell>
          <cell r="B332" t="str">
            <v>O Boca de Fogo</v>
          </cell>
          <cell r="C332" t="str">
            <v>Matine Filmes Ltda.</v>
          </cell>
          <cell r="D332" t="str">
            <v>Luiz Carlos Lacerda</v>
          </cell>
        </row>
        <row r="333">
          <cell r="A333" t="str">
            <v>030096</v>
          </cell>
          <cell r="B333" t="str">
            <v>Horácio, o pequeno dinossauro</v>
          </cell>
          <cell r="C333" t="str">
            <v>Lojinha da Mônica Ltda.</v>
          </cell>
          <cell r="D333" t="str">
            <v>José Márcio Nicolosi</v>
          </cell>
        </row>
        <row r="334">
          <cell r="A334" t="str">
            <v>030195</v>
          </cell>
          <cell r="B334" t="str">
            <v>Deus vai nos ajudar</v>
          </cell>
          <cell r="C334" t="str">
            <v>Nova Bossa Produções Culturais Ltda</v>
          </cell>
          <cell r="D334" t="str">
            <v>Pedro Carvana</v>
          </cell>
        </row>
        <row r="335">
          <cell r="A335" t="str">
            <v>030221</v>
          </cell>
          <cell r="B335" t="str">
            <v>Batismo de sangue</v>
          </cell>
          <cell r="C335" t="str">
            <v>Quimera Ltda.</v>
          </cell>
          <cell r="D335" t="str">
            <v>Helvécio Ratton</v>
          </cell>
        </row>
        <row r="336">
          <cell r="A336" t="str">
            <v>030035</v>
          </cell>
          <cell r="B336" t="str">
            <v>Angolando</v>
          </cell>
          <cell r="C336" t="str">
            <v>TSM Produções Ltda.</v>
          </cell>
          <cell r="D336" t="str">
            <v>Carlos Del Pino, Maurício Nolasco e Liloye Boubi</v>
          </cell>
        </row>
        <row r="337">
          <cell r="A337" t="str">
            <v>030099</v>
          </cell>
          <cell r="B337" t="str">
            <v>Guardião da Aldeia</v>
          </cell>
          <cell r="C337" t="str">
            <v>Verve Produções e Consultoria Ltda</v>
          </cell>
          <cell r="D337" t="str">
            <v>Luíza Gomes</v>
          </cell>
        </row>
        <row r="338">
          <cell r="A338" t="str">
            <v>030072</v>
          </cell>
          <cell r="B338" t="str">
            <v>O lado oculto da maldade</v>
          </cell>
          <cell r="C338" t="str">
            <v>Cinemário-Produções Cinematográficas Ltda Me</v>
          </cell>
          <cell r="D338" t="str">
            <v>Mário Vaz Filho</v>
          </cell>
        </row>
        <row r="339">
          <cell r="A339" t="str">
            <v>030115</v>
          </cell>
          <cell r="B339" t="str">
            <v>Sonhos de Certezas</v>
          </cell>
          <cell r="C339" t="str">
            <v>Cine Qua Non Produções e Distri. Cinematog. Ltda.</v>
          </cell>
          <cell r="D339" t="str">
            <v>Eunice Guttman</v>
          </cell>
        </row>
        <row r="340">
          <cell r="A340" t="str">
            <v>030204</v>
          </cell>
          <cell r="B340" t="str">
            <v>Mulheres de Machado de Assis</v>
          </cell>
          <cell r="C340" t="str">
            <v>MP 2 Produções Ltda.</v>
          </cell>
          <cell r="D340" t="str">
            <v>Ney Costa Santos Filho</v>
          </cell>
        </row>
        <row r="341">
          <cell r="A341" t="str">
            <v>030203</v>
          </cell>
          <cell r="B341" t="str">
            <v>Uma Luz nos trópicos</v>
          </cell>
          <cell r="C341" t="str">
            <v>MP 2 Produções Ltda.</v>
          </cell>
          <cell r="D341" t="str">
            <v>Paola Gaetan</v>
          </cell>
        </row>
        <row r="342">
          <cell r="A342" t="str">
            <v>030194</v>
          </cell>
          <cell r="B342" t="str">
            <v>Corações Sujos</v>
          </cell>
          <cell r="C342" t="str">
            <v>República Pureza Filmes Ltda</v>
          </cell>
          <cell r="D342" t="str">
            <v>Vicente Amorim</v>
          </cell>
        </row>
        <row r="343">
          <cell r="A343" t="str">
            <v>032523</v>
          </cell>
          <cell r="B343" t="str">
            <v>Hotel Brasil 2</v>
          </cell>
          <cell r="C343" t="str">
            <v>Sociedade Propagadora Soverdi</v>
          </cell>
          <cell r="D343" t="str">
            <v>Cirineu Khun</v>
          </cell>
        </row>
        <row r="344">
          <cell r="A344" t="str">
            <v>030198</v>
          </cell>
          <cell r="B344" t="str">
            <v>Pedaço de Santo</v>
          </cell>
          <cell r="C344" t="str">
            <v>Edelweiss Produções Artísticas Ltda</v>
          </cell>
          <cell r="D344" t="str">
            <v>Marco Antônio Simas</v>
          </cell>
        </row>
        <row r="345">
          <cell r="A345" t="str">
            <v>030237</v>
          </cell>
          <cell r="B345" t="str">
            <v>O Anjo da Guarda</v>
          </cell>
          <cell r="C345" t="str">
            <v>Limite Produções Ltda</v>
          </cell>
          <cell r="D345" t="str">
            <v>Roberto Farias</v>
          </cell>
        </row>
        <row r="346">
          <cell r="A346" t="str">
            <v>030254</v>
          </cell>
          <cell r="B346" t="str">
            <v>A Casa Verde</v>
          </cell>
          <cell r="C346" t="str">
            <v>Accorde Filmes Ltda.</v>
          </cell>
          <cell r="D346" t="str">
            <v>Paulo Nascimento</v>
          </cell>
        </row>
        <row r="347">
          <cell r="A347" t="str">
            <v>030243</v>
          </cell>
          <cell r="B347" t="str">
            <v>Brasil BR</v>
          </cell>
          <cell r="C347" t="str">
            <v>Clear Light Comunicação Ltda.</v>
          </cell>
          <cell r="D347" t="str">
            <v>Gustavo Gama rodrigues (roteirista)</v>
          </cell>
        </row>
        <row r="348">
          <cell r="A348" t="str">
            <v>030274</v>
          </cell>
          <cell r="B348" t="str">
            <v>Meu amigo Saci</v>
          </cell>
          <cell r="C348" t="str">
            <v>Cia Black e Preto Produções Art. Ltda</v>
          </cell>
          <cell r="D348" t="str">
            <v>Luiz Antônio Pilar/ Antonio Pompeo</v>
          </cell>
        </row>
        <row r="349">
          <cell r="A349" t="str">
            <v>030235</v>
          </cell>
          <cell r="B349" t="str">
            <v>O Mistério do 5 Estrelas</v>
          </cell>
          <cell r="C349" t="str">
            <v>Grupo Novo de Cinema e TV Ltda.</v>
          </cell>
          <cell r="D349" t="str">
            <v>Antônio Carlos Fontoura</v>
          </cell>
        </row>
        <row r="350">
          <cell r="A350" t="str">
            <v>030216</v>
          </cell>
          <cell r="B350" t="str">
            <v>Brasília - 18 por cento</v>
          </cell>
          <cell r="C350" t="str">
            <v>Regina Filmes Ltda.</v>
          </cell>
          <cell r="D350" t="str">
            <v>Nelson Pereira dos Santos</v>
          </cell>
        </row>
        <row r="351">
          <cell r="A351" t="str">
            <v>030247</v>
          </cell>
          <cell r="B351" t="str">
            <v>Ping Pong</v>
          </cell>
          <cell r="C351" t="str">
            <v>Borborema Produções &amp; Arte Ltda.</v>
          </cell>
          <cell r="D351" t="str">
            <v>Marta Passos</v>
          </cell>
        </row>
        <row r="352">
          <cell r="A352" t="str">
            <v>030241</v>
          </cell>
          <cell r="B352" t="str">
            <v>Rush</v>
          </cell>
          <cell r="C352" t="str">
            <v>Borborema Produções &amp; Arte Ltda.</v>
          </cell>
          <cell r="D352" t="str">
            <v>Yoya Wurch</v>
          </cell>
        </row>
        <row r="353">
          <cell r="A353" t="str">
            <v>030267</v>
          </cell>
          <cell r="B353" t="str">
            <v>Solo Dios Sabe</v>
          </cell>
          <cell r="C353" t="str">
            <v>Dezenove Som e Imagens Produções Ltda.</v>
          </cell>
          <cell r="D353" t="str">
            <v>Carlos Bolado</v>
          </cell>
        </row>
        <row r="354">
          <cell r="A354" t="str">
            <v>030257</v>
          </cell>
          <cell r="B354" t="str">
            <v>Cascavel</v>
          </cell>
          <cell r="C354" t="str">
            <v>Neon Rio Ltda.</v>
          </cell>
          <cell r="D354" t="str">
            <v>Dulce Continentino</v>
          </cell>
        </row>
        <row r="355">
          <cell r="A355" t="str">
            <v>030285</v>
          </cell>
          <cell r="B355" t="str">
            <v>Jogada de Milhões</v>
          </cell>
          <cell r="C355" t="str">
            <v>BPP Produções Audiovisuais Ltda. ME</v>
          </cell>
          <cell r="D355" t="str">
            <v>Betse de Paula</v>
          </cell>
        </row>
        <row r="356">
          <cell r="A356" t="str">
            <v>030258</v>
          </cell>
          <cell r="B356" t="str">
            <v>A Terra do Deus Dará</v>
          </cell>
          <cell r="C356" t="str">
            <v>Raiz Produções Cinematográficas Ltda. ME</v>
          </cell>
          <cell r="D356" t="str">
            <v>Olga Futemma</v>
          </cell>
        </row>
        <row r="357">
          <cell r="A357" t="str">
            <v>030244</v>
          </cell>
          <cell r="B357" t="str">
            <v>Batus</v>
          </cell>
          <cell r="C357" t="str">
            <v>Cine Cinematográfica S/C Ltda.</v>
          </cell>
          <cell r="D357" t="str">
            <v>Luís Ferré</v>
          </cell>
        </row>
        <row r="358">
          <cell r="A358" t="str">
            <v>024180</v>
          </cell>
          <cell r="B358" t="str">
            <v>Antropóloga</v>
          </cell>
          <cell r="C358" t="str">
            <v>Mundo Imaginário Produções Cinemat. Ltda</v>
          </cell>
          <cell r="D358" t="str">
            <v>Zeca Pires</v>
          </cell>
        </row>
        <row r="359">
          <cell r="A359" t="str">
            <v>030278</v>
          </cell>
          <cell r="B359" t="str">
            <v>Cão sem Dono</v>
          </cell>
          <cell r="C359" t="str">
            <v>Drama Filmes Ltda.</v>
          </cell>
          <cell r="D359" t="str">
            <v>Beto Brant</v>
          </cell>
        </row>
        <row r="360">
          <cell r="A360" t="str">
            <v>024135</v>
          </cell>
          <cell r="B360" t="str">
            <v>Deu a louca no SPA</v>
          </cell>
          <cell r="C360" t="str">
            <v>Diler &amp; Associados Ltda.</v>
          </cell>
          <cell r="D360" t="str">
            <v>Eliane Fonseca</v>
          </cell>
        </row>
        <row r="361">
          <cell r="A361" t="str">
            <v>030126</v>
          </cell>
          <cell r="B361" t="str">
            <v>Hermamos</v>
          </cell>
          <cell r="C361" t="str">
            <v>Empresa Cinematográfica Pampeana Ltda.</v>
          </cell>
          <cell r="D361" t="str">
            <v>Henrique Freitas</v>
          </cell>
        </row>
        <row r="362">
          <cell r="A362" t="str">
            <v>024245</v>
          </cell>
          <cell r="B362" t="str">
            <v>Os Baixinhos</v>
          </cell>
          <cell r="C362" t="str">
            <v>Diler &amp; Associados Ltda.</v>
          </cell>
          <cell r="D362" t="str">
            <v>Rogério Gomes</v>
          </cell>
        </row>
        <row r="363">
          <cell r="A363" t="str">
            <v>024246</v>
          </cell>
          <cell r="B363" t="str">
            <v>Romeu e Julieta</v>
          </cell>
          <cell r="C363" t="str">
            <v>Diler &amp; Associados Ltda.</v>
          </cell>
          <cell r="D363" t="str">
            <v>Gabriel Vilela</v>
          </cell>
        </row>
        <row r="364">
          <cell r="A364" t="str">
            <v>024110</v>
          </cell>
          <cell r="B364" t="str">
            <v>Um Grande Amor</v>
          </cell>
          <cell r="C364" t="str">
            <v>Diler &amp; Associados Ltda.</v>
          </cell>
          <cell r="D364" t="str">
            <v>Alberto Salvá</v>
          </cell>
        </row>
        <row r="365">
          <cell r="A365" t="str">
            <v>030161</v>
          </cell>
          <cell r="B365" t="str">
            <v>Inferno Provisório</v>
          </cell>
          <cell r="C365" t="str">
            <v>Bananeira Filmes Ltda.</v>
          </cell>
          <cell r="D365" t="str">
            <v>José Luiz Villamarim</v>
          </cell>
        </row>
        <row r="366">
          <cell r="A366" t="str">
            <v>030174</v>
          </cell>
          <cell r="B366" t="str">
            <v>Cordel Virtual</v>
          </cell>
          <cell r="C366" t="str">
            <v>Focus Films Ltda.</v>
          </cell>
          <cell r="D366" t="str">
            <v>Alceu Valença</v>
          </cell>
        </row>
        <row r="367">
          <cell r="A367" t="str">
            <v>030038</v>
          </cell>
          <cell r="B367" t="str">
            <v>Almas Perdidas</v>
          </cell>
          <cell r="C367" t="str">
            <v>Romana Productions Ltda.</v>
          </cell>
          <cell r="D367" t="str">
            <v>Roberto Benmyara Mauro</v>
          </cell>
        </row>
        <row r="368">
          <cell r="A368" t="str">
            <v>030313</v>
          </cell>
          <cell r="B368" t="str">
            <v>O Coronel e o Lobisomem</v>
          </cell>
          <cell r="C368" t="str">
            <v>Natasha Enterprises Ltda.</v>
          </cell>
          <cell r="D368" t="str">
            <v>Guel Arraes</v>
          </cell>
        </row>
        <row r="369">
          <cell r="A369" t="str">
            <v>030245</v>
          </cell>
          <cell r="B369" t="str">
            <v>Capitão do Mato</v>
          </cell>
          <cell r="C369" t="str">
            <v>Raymundo Evangelista - Empresa Camaleão Filmes</v>
          </cell>
          <cell r="D369" t="str">
            <v>Raymundo Evangelista</v>
          </cell>
        </row>
        <row r="370">
          <cell r="A370" t="str">
            <v>030310</v>
          </cell>
          <cell r="B370" t="str">
            <v>Linha Amarela</v>
          </cell>
          <cell r="C370" t="str">
            <v>Luz &amp; Imaginação Editora e Produtora Ltda. ME</v>
          </cell>
          <cell r="D370" t="str">
            <v>José Emílio Rondeau</v>
          </cell>
        </row>
        <row r="371">
          <cell r="A371" t="str">
            <v>030255</v>
          </cell>
          <cell r="B371" t="str">
            <v>Quatrocentos contra um</v>
          </cell>
          <cell r="C371" t="str">
            <v>Destiny International Comunicações Ltda.</v>
          </cell>
          <cell r="D371" t="str">
            <v>Caco Souza</v>
          </cell>
        </row>
        <row r="372">
          <cell r="A372" t="str">
            <v>030220</v>
          </cell>
          <cell r="B372" t="str">
            <v>Minuano</v>
          </cell>
          <cell r="C372" t="str">
            <v>Farol Cine Produções Ltda. ME</v>
          </cell>
          <cell r="D372" t="str">
            <v>João Guilherme Barone</v>
          </cell>
        </row>
        <row r="373">
          <cell r="A373" t="str">
            <v>030049</v>
          </cell>
          <cell r="B373" t="str">
            <v>O pior você não sabe</v>
          </cell>
          <cell r="C373" t="str">
            <v>Tsunamy Filmes e Produções Ltda.</v>
          </cell>
          <cell r="D373" t="str">
            <v>Luis Henrique Rios</v>
          </cell>
        </row>
        <row r="374">
          <cell r="A374" t="str">
            <v>030290</v>
          </cell>
          <cell r="B374" t="str">
            <v>O General e o Negrinho</v>
          </cell>
          <cell r="C374" t="str">
            <v>Severo Ruas Filmes Ltda.</v>
          </cell>
          <cell r="D374" t="str">
            <v>Tabajara Ruas</v>
          </cell>
        </row>
        <row r="375">
          <cell r="A375" t="str">
            <v>030336</v>
          </cell>
          <cell r="B375" t="str">
            <v>Os doze trabalhos de Herácles</v>
          </cell>
          <cell r="C375" t="str">
            <v>Politheama e Filmes Ltda.</v>
          </cell>
          <cell r="D375" t="str">
            <v>Ricardo Dias</v>
          </cell>
        </row>
        <row r="376">
          <cell r="A376" t="str">
            <v>030338</v>
          </cell>
          <cell r="B376" t="str">
            <v>Alice</v>
          </cell>
          <cell r="C376" t="str">
            <v>Cinematográfica Superfilmes Ltda.</v>
          </cell>
          <cell r="D376" t="str">
            <v>Chico Teixeira</v>
          </cell>
        </row>
        <row r="377">
          <cell r="A377" t="str">
            <v>030333</v>
          </cell>
          <cell r="B377" t="str">
            <v>Onde não há jardim</v>
          </cell>
          <cell r="C377" t="str">
            <v>Bras Filmes Ltda - Me</v>
          </cell>
          <cell r="D377" t="str">
            <v>André Klotzel</v>
          </cell>
        </row>
        <row r="378">
          <cell r="A378" t="str">
            <v>030226</v>
          </cell>
          <cell r="B378" t="str">
            <v>Sagrado segredo</v>
          </cell>
          <cell r="C378" t="str">
            <v>Asa Comunicação Ltda.</v>
          </cell>
          <cell r="D378" t="str">
            <v>André Luiz de Oliveira</v>
          </cell>
        </row>
        <row r="379">
          <cell r="A379" t="str">
            <v>030309</v>
          </cell>
          <cell r="B379" t="str">
            <v>Amazônia</v>
          </cell>
          <cell r="C379" t="str">
            <v>Saturna Produções Artísticas Ltda</v>
          </cell>
          <cell r="D379" t="str">
            <v>Maurice Capovilla</v>
          </cell>
        </row>
        <row r="380">
          <cell r="A380" t="str">
            <v>024264</v>
          </cell>
          <cell r="B380" t="str">
            <v>Inseparáveis</v>
          </cell>
          <cell r="C380" t="str">
            <v>Anima Produções Audiovisuais Ltda.</v>
          </cell>
          <cell r="D380" t="str">
            <v>Anibal Massaini Neto</v>
          </cell>
        </row>
        <row r="381">
          <cell r="A381" t="str">
            <v>030246</v>
          </cell>
          <cell r="B381" t="str">
            <v>Rapsódias Sulamericanas</v>
          </cell>
          <cell r="C381" t="str">
            <v>Interaction Cine TV Audiovisual Ltda.</v>
          </cell>
          <cell r="D381" t="str">
            <v>Iberê Cavalcanti</v>
          </cell>
        </row>
        <row r="382">
          <cell r="A382" t="str">
            <v>030366</v>
          </cell>
          <cell r="B382" t="str">
            <v>Depois daquele baile</v>
          </cell>
          <cell r="C382" t="str">
            <v>Movimento Carioca Produções Artísticas Ltda</v>
          </cell>
          <cell r="D382" t="str">
            <v>Roberto Bomtempo</v>
          </cell>
        </row>
        <row r="383">
          <cell r="A383" t="str">
            <v>030334</v>
          </cell>
          <cell r="B383" t="str">
            <v>O caçador de imagens</v>
          </cell>
          <cell r="C383" t="str">
            <v>Cinquenta Filmes Ltda</v>
          </cell>
          <cell r="D383" t="str">
            <v>Sérgio Rezende</v>
          </cell>
        </row>
        <row r="384">
          <cell r="A384" t="str">
            <v>030301</v>
          </cell>
          <cell r="B384" t="str">
            <v>Através das lentes cor de rosa</v>
          </cell>
          <cell r="C384" t="str">
            <v>Total Entertainment Ltda</v>
          </cell>
          <cell r="D384" t="str">
            <v>Jorge Fernando</v>
          </cell>
        </row>
        <row r="385">
          <cell r="A385" t="str">
            <v>024196</v>
          </cell>
          <cell r="B385" t="str">
            <v>Homens de negócio</v>
          </cell>
          <cell r="C385" t="str">
            <v>CPC - Centro de Produção Cultural Ltda</v>
          </cell>
          <cell r="D385" t="str">
            <v>Jorge Espírito Santo</v>
          </cell>
        </row>
        <row r="386">
          <cell r="A386">
            <v>993613</v>
          </cell>
          <cell r="B386" t="str">
            <v xml:space="preserve">Fora do figurino </v>
          </cell>
          <cell r="C386" t="str">
            <v>Paulo Pélico ME</v>
          </cell>
          <cell r="D386" t="str">
            <v>Paulo Pélco</v>
          </cell>
        </row>
        <row r="387">
          <cell r="A387" t="str">
            <v>993618</v>
          </cell>
          <cell r="B387" t="str">
            <v>Olinda - Das Caravelas ao Carnaval</v>
          </cell>
          <cell r="C387" t="str">
            <v>Emanuel Cavalcanti</v>
          </cell>
          <cell r="D387" t="str">
            <v>Emanuel Cavalcanti</v>
          </cell>
        </row>
        <row r="388">
          <cell r="A388" t="str">
            <v>014532</v>
          </cell>
          <cell r="B388" t="str">
            <v>Grupo Galpão - 20 anos de Estrada</v>
          </cell>
          <cell r="C388" t="str">
            <v>Malagueta Produções Artísticas Ltda.</v>
          </cell>
          <cell r="D388" t="str">
            <v>Kika Lopes e André Amparo</v>
          </cell>
        </row>
        <row r="389">
          <cell r="A389" t="str">
            <v>000263</v>
          </cell>
          <cell r="B389" t="str">
            <v>Nos passos do padre Rolim</v>
          </cell>
          <cell r="C389" t="str">
            <v>Cyclopea Produções e Eventos Ltda.</v>
          </cell>
          <cell r="D389" t="str">
            <v xml:space="preserve">Eliezer Leite Rolim Filho </v>
          </cell>
        </row>
        <row r="390">
          <cell r="A390" t="str">
            <v>000313</v>
          </cell>
          <cell r="B390" t="str">
            <v>Cassiano Ricardo - Antologia da vida</v>
          </cell>
          <cell r="C390" t="str">
            <v>VMV Produções Ltda.</v>
          </cell>
          <cell r="D390" t="str">
            <v>Valter Moreira</v>
          </cell>
        </row>
        <row r="391">
          <cell r="A391" t="str">
            <v>000298</v>
          </cell>
          <cell r="B391" t="str">
            <v>De Nonô a JK</v>
          </cell>
          <cell r="C391" t="str">
            <v>Caribe Produções Ltda.</v>
          </cell>
          <cell r="D391" t="str">
            <v>Zelito Viana</v>
          </cell>
        </row>
        <row r="392">
          <cell r="A392" t="str">
            <v>000224</v>
          </cell>
          <cell r="B392" t="str">
            <v>Olhos do cerrado</v>
          </cell>
          <cell r="C392" t="str">
            <v>Grifa Comércio e Prod. Cinematográficas Ltda.</v>
          </cell>
          <cell r="D392" t="str">
            <v>Luís Augusto Araújo</v>
          </cell>
        </row>
        <row r="393">
          <cell r="A393" t="str">
            <v>011868</v>
          </cell>
          <cell r="B393" t="str">
            <v>Luís Melodia - vida e obra</v>
          </cell>
          <cell r="C393" t="str">
            <v>Indie Records Ltda</v>
          </cell>
          <cell r="D393" t="str">
            <v>Karla Sabah</v>
          </cell>
        </row>
        <row r="394">
          <cell r="A394" t="str">
            <v>01 1995</v>
          </cell>
          <cell r="B394" t="str">
            <v>Garibbaldi in América</v>
          </cell>
          <cell r="C394" t="str">
            <v>Laz Audiovisual Ltda.</v>
          </cell>
          <cell r="D394" t="str">
            <v>Rubens A Genaro</v>
          </cell>
        </row>
        <row r="395">
          <cell r="A395" t="str">
            <v>011887</v>
          </cell>
          <cell r="B395" t="str">
            <v>Krzysztof Kieslowski, o cineasta que não falava polonês.</v>
          </cell>
          <cell r="C395" t="str">
            <v>Maria Wilma Rispoli Marigo</v>
          </cell>
          <cell r="D395" t="str">
            <v>Leandro Villar</v>
          </cell>
        </row>
        <row r="396">
          <cell r="A396" t="str">
            <v>012033</v>
          </cell>
          <cell r="B396" t="str">
            <v>À Margem do concreto</v>
          </cell>
          <cell r="C396" t="str">
            <v>Circuito Espaço de cinema Ltda.</v>
          </cell>
          <cell r="D396" t="str">
            <v>Sérgio Mocarzel</v>
          </cell>
        </row>
        <row r="397">
          <cell r="A397" t="str">
            <v>011914</v>
          </cell>
          <cell r="B397" t="str">
            <v>Person</v>
          </cell>
          <cell r="C397" t="str">
            <v>Lauper Filmes Ltda.</v>
          </cell>
          <cell r="D397" t="str">
            <v>Marina Person</v>
          </cell>
        </row>
        <row r="398">
          <cell r="A398" t="str">
            <v>000353</v>
          </cell>
          <cell r="B398" t="str">
            <v>Quando o Computador sobe o morro</v>
          </cell>
          <cell r="C398" t="str">
            <v>Filmes do Equador Ltda.</v>
          </cell>
          <cell r="D398" t="str">
            <v>Fábio Barreto</v>
          </cell>
        </row>
        <row r="399">
          <cell r="A399" t="str">
            <v>012049</v>
          </cell>
          <cell r="B399" t="str">
            <v>arnaldoantunes.doc.art</v>
          </cell>
          <cell r="C399" t="str">
            <v>Mais Produções S/C Ltda</v>
          </cell>
          <cell r="D399" t="str">
            <v>Tadeu Junges</v>
          </cell>
        </row>
        <row r="400">
          <cell r="A400" t="str">
            <v>011983</v>
          </cell>
          <cell r="B400" t="str">
            <v>Ouro negro - a saga do petróleo brasileiro</v>
          </cell>
          <cell r="C400" t="str">
            <v>Bacuri Produções Ltda.</v>
          </cell>
          <cell r="D400" t="str">
            <v>Isa Albuquerque</v>
          </cell>
        </row>
        <row r="401">
          <cell r="A401" t="str">
            <v>012066</v>
          </cell>
          <cell r="B401" t="str">
            <v>O tigre e o samurai</v>
          </cell>
          <cell r="C401" t="str">
            <v>Ken One filmes e Multimídia Ltda.</v>
          </cell>
          <cell r="D401" t="str">
            <v>Francisco Dreux</v>
          </cell>
        </row>
        <row r="402">
          <cell r="A402" t="str">
            <v>013612</v>
          </cell>
          <cell r="B402" t="str">
            <v>O quintal da minha casa</v>
          </cell>
          <cell r="C402" t="str">
            <v>Produções Mais SC Ltda</v>
          </cell>
          <cell r="D402" t="str">
            <v>Aurélio Michiles</v>
          </cell>
        </row>
        <row r="403">
          <cell r="A403" t="str">
            <v>013768</v>
          </cell>
          <cell r="B403" t="str">
            <v>Nós por eles – O Brasil que os brasileiros nunca viram nas telas</v>
          </cell>
          <cell r="C403" t="str">
            <v>Bizum Comunicação Ltda.</v>
          </cell>
          <cell r="D403" t="str">
            <v>Ernesto Rodrigues</v>
          </cell>
        </row>
        <row r="404">
          <cell r="A404" t="str">
            <v>012034</v>
          </cell>
          <cell r="B404" t="str">
            <v>Síndrome de Down</v>
          </cell>
          <cell r="C404" t="str">
            <v>Circuito Espaço de cinema Ltda.</v>
          </cell>
          <cell r="D404" t="str">
            <v>Evaldo Mocarzel</v>
          </cell>
        </row>
        <row r="405">
          <cell r="A405" t="str">
            <v>023926</v>
          </cell>
          <cell r="B405" t="str">
            <v>Da natureza</v>
          </cell>
          <cell r="C405" t="str">
            <v xml:space="preserve">Thor Filmes </v>
          </cell>
          <cell r="D405" t="str">
            <v>Francisco Magaldi</v>
          </cell>
        </row>
        <row r="406">
          <cell r="A406" t="str">
            <v>023517</v>
          </cell>
          <cell r="B406" t="str">
            <v>A cidade descoberta</v>
          </cell>
          <cell r="C406" t="str">
            <v>Zeppelin Produções de Cinema e Televisão Ltda.</v>
          </cell>
          <cell r="D406" t="str">
            <v>Liliana Sulzbach</v>
          </cell>
        </row>
        <row r="407">
          <cell r="A407" t="str">
            <v>023793</v>
          </cell>
          <cell r="B407" t="str">
            <v>Fome</v>
          </cell>
          <cell r="C407" t="str">
            <v>Zazen Produções Audiovisuais Ltda</v>
          </cell>
          <cell r="D407" t="str">
            <v>José Padilha</v>
          </cell>
        </row>
        <row r="408">
          <cell r="A408" t="str">
            <v>023805</v>
          </cell>
          <cell r="B408" t="str">
            <v>Léguas da promissão</v>
          </cell>
          <cell r="C408" t="str">
            <v>X Filmes da Bahia Ltda</v>
          </cell>
          <cell r="D408" t="str">
            <v>Roberto Barreto</v>
          </cell>
        </row>
        <row r="409">
          <cell r="A409" t="str">
            <v>013643</v>
          </cell>
          <cell r="B409" t="str">
            <v>Betinho</v>
          </cell>
          <cell r="C409" t="str">
            <v>Meios de Produção e Comunicação</v>
          </cell>
          <cell r="D409" t="str">
            <v xml:space="preserve">Alberto Graça </v>
          </cell>
        </row>
        <row r="410">
          <cell r="A410" t="str">
            <v>023823</v>
          </cell>
          <cell r="B410" t="str">
            <v>Um craque chamado Divino</v>
          </cell>
          <cell r="C410" t="str">
            <v>Adalberto Penna Produções Cinematográficas</v>
          </cell>
          <cell r="D410" t="str">
            <v>Adalberto Penna</v>
          </cell>
        </row>
        <row r="411">
          <cell r="A411" t="str">
            <v>024043</v>
          </cell>
          <cell r="B411" t="str">
            <v>Panair do Brasil</v>
          </cell>
          <cell r="C411" t="str">
            <v>M. Altberg Cinema e Video Ltda.</v>
          </cell>
          <cell r="D411" t="str">
            <v>Marco Altberg</v>
          </cell>
        </row>
        <row r="412">
          <cell r="A412" t="str">
            <v>024030</v>
          </cell>
          <cell r="B412" t="str">
            <v>Amazônia brasileira</v>
          </cell>
          <cell r="C412" t="str">
            <v>Rio de Cinema Produções Culturais</v>
          </cell>
          <cell r="D412" t="str">
            <v>Ricardo Favila</v>
          </cell>
        </row>
        <row r="413">
          <cell r="A413" t="str">
            <v>023919</v>
          </cell>
          <cell r="B413" t="str">
            <v>No olho do furacão</v>
          </cell>
          <cell r="C413" t="str">
            <v xml:space="preserve">Olhar Imaginário Ltda. </v>
          </cell>
          <cell r="D413" t="str">
            <v>Toni Venturi</v>
          </cell>
        </row>
        <row r="414">
          <cell r="A414" t="str">
            <v>024019</v>
          </cell>
          <cell r="B414" t="str">
            <v>O sol: caminhando contra o vento</v>
          </cell>
          <cell r="C414" t="str">
            <v>Vemver Comunicação  e Difusão Cultural Ltda</v>
          </cell>
          <cell r="D414" t="str">
            <v>Tetê Moraes</v>
          </cell>
        </row>
        <row r="415">
          <cell r="A415" t="str">
            <v>024034</v>
          </cell>
          <cell r="B415" t="str">
            <v>Um ano e 90 minutos em Brasília</v>
          </cell>
          <cell r="C415" t="str">
            <v>Ricardo Camargo de Souza Dias Produções Ltda</v>
          </cell>
          <cell r="D415" t="str">
            <v>Ricardo Dias</v>
          </cell>
        </row>
        <row r="416">
          <cell r="A416" t="str">
            <v>024097</v>
          </cell>
          <cell r="B416" t="str">
            <v>Frei Caneca</v>
          </cell>
          <cell r="C416" t="str">
            <v xml:space="preserve">Link Produções </v>
          </cell>
          <cell r="D416" t="str">
            <v>Gilvan Bezerra de Brito</v>
          </cell>
        </row>
        <row r="417">
          <cell r="A417" t="str">
            <v>023923</v>
          </cell>
          <cell r="B417" t="str">
            <v>Agudás</v>
          </cell>
          <cell r="C417" t="str">
            <v>Tibet Filme Ltda</v>
          </cell>
          <cell r="D417" t="str">
            <v>David Mendes e Vicente Amorim</v>
          </cell>
        </row>
        <row r="418">
          <cell r="A418" t="str">
            <v>023985</v>
          </cell>
          <cell r="B418" t="str">
            <v>MEB</v>
          </cell>
          <cell r="C418" t="str">
            <v>Zoé Produções Ltda</v>
          </cell>
          <cell r="D418" t="str">
            <v>Bia Monteiro</v>
          </cell>
        </row>
        <row r="419">
          <cell r="A419" t="str">
            <v>024044</v>
          </cell>
          <cell r="B419" t="str">
            <v>MPB</v>
          </cell>
          <cell r="C419" t="str">
            <v>Comunicação Alternativa Ltda.</v>
          </cell>
          <cell r="D419" t="str">
            <v>Nelson Hoineff</v>
          </cell>
        </row>
        <row r="420">
          <cell r="A420" t="str">
            <v>024115</v>
          </cell>
          <cell r="B420" t="str">
            <v>A senhora das imagens</v>
          </cell>
          <cell r="C420" t="str">
            <v>TV Zero Produções Audiovisuais Ltda.</v>
          </cell>
          <cell r="D420" t="str">
            <v>Kátia Lund</v>
          </cell>
        </row>
        <row r="421">
          <cell r="A421" t="str">
            <v>024078</v>
          </cell>
          <cell r="B421" t="str">
            <v>Pioneiros</v>
          </cell>
          <cell r="C421" t="str">
            <v>Infinito Eventos e Produções Ltda.</v>
          </cell>
          <cell r="D421" t="str">
            <v>Dulce bressane</v>
          </cell>
        </row>
        <row r="422">
          <cell r="A422" t="str">
            <v>024291</v>
          </cell>
          <cell r="B422" t="str">
            <v>Samba</v>
          </cell>
          <cell r="C422" t="str">
            <v>RPJ Produtores Associados Ltda</v>
          </cell>
          <cell r="D422" t="str">
            <v>Adam Stepan</v>
          </cell>
        </row>
        <row r="423">
          <cell r="A423" t="str">
            <v>024052</v>
          </cell>
          <cell r="B423" t="str">
            <v>A rebelião dos estudantes - Brasília, 1968</v>
          </cell>
          <cell r="C423" t="str">
            <v>Contexto Jornalismo e Assessoria Ltda.</v>
          </cell>
          <cell r="D423" t="str">
            <v>Armando Lacerda</v>
          </cell>
        </row>
        <row r="424">
          <cell r="A424" t="str">
            <v>014540</v>
          </cell>
          <cell r="B424" t="str">
            <v>Barra Way of Life</v>
          </cell>
          <cell r="C424" t="str">
            <v>Ravina Produções e Comunicações Ltda.</v>
          </cell>
          <cell r="D424" t="str">
            <v>Isabel Jaguaribe</v>
          </cell>
        </row>
        <row r="425">
          <cell r="A425" t="str">
            <v>023730</v>
          </cell>
          <cell r="B425" t="str">
            <v>A cidade samba</v>
          </cell>
          <cell r="C425" t="str">
            <v>Reação Criação Produção Ltda.</v>
          </cell>
          <cell r="D425" t="str">
            <v>Jodele Larcher</v>
          </cell>
        </row>
        <row r="426">
          <cell r="A426" t="str">
            <v>020002</v>
          </cell>
          <cell r="B426" t="str">
            <v>Horizontes</v>
          </cell>
          <cell r="C426" t="str">
            <v>Empresa Cinematográfica Pampeana Ltda.</v>
          </cell>
          <cell r="D426" t="str">
            <v>Henrique de Freitas Lima</v>
          </cell>
        </row>
        <row r="427">
          <cell r="A427" t="str">
            <v>020006</v>
          </cell>
          <cell r="B427" t="str">
            <v>Porto Alegre 230 anos</v>
          </cell>
          <cell r="C427" t="str">
            <v>Infoco Cinema e Video Ltda</v>
          </cell>
          <cell r="D427" t="str">
            <v>Cícero Aragon</v>
          </cell>
        </row>
        <row r="428">
          <cell r="A428" t="str">
            <v>023981</v>
          </cell>
          <cell r="B428" t="str">
            <v>Sacramento</v>
          </cell>
          <cell r="C428" t="str">
            <v>Prodifilme Produção e Distribuição de Filmes Ltda.</v>
          </cell>
          <cell r="D428" t="str">
            <v>David Quintans</v>
          </cell>
        </row>
        <row r="429">
          <cell r="A429" t="str">
            <v>030253</v>
          </cell>
          <cell r="B429" t="str">
            <v>O Alex</v>
          </cell>
          <cell r="C429" t="str">
            <v>Lavoro Produções Artísticas Ltda</v>
          </cell>
          <cell r="D429" t="str">
            <v>Raquel Monteiro</v>
          </cell>
        </row>
        <row r="430">
          <cell r="A430" t="str">
            <v>030009</v>
          </cell>
          <cell r="B430" t="str">
            <v>Pro dia nascer feliz</v>
          </cell>
          <cell r="C430" t="str">
            <v>Ravina Produções e Comunicações Ltda.</v>
          </cell>
          <cell r="D430" t="str">
            <v>João Jardim</v>
          </cell>
        </row>
        <row r="431">
          <cell r="A431" t="str">
            <v>030034</v>
          </cell>
          <cell r="B431" t="str">
            <v>Urna de Esperanças</v>
          </cell>
          <cell r="C431" t="str">
            <v>Olho Aberto Filmes Ltda.</v>
          </cell>
          <cell r="D431" t="str">
            <v>Marcos Guttman</v>
          </cell>
        </row>
        <row r="432">
          <cell r="A432" t="str">
            <v>030116</v>
          </cell>
          <cell r="B432" t="str">
            <v>Gisele Cossard - Lalorixá Omindarewa</v>
          </cell>
          <cell r="C432" t="str">
            <v>Cine Qua Non Produções e Distri. Cinematog. Ltda.</v>
          </cell>
          <cell r="D432" t="str">
            <v>Eunice Guttman</v>
          </cell>
        </row>
        <row r="433">
          <cell r="A433" t="str">
            <v>030139</v>
          </cell>
          <cell r="B433" t="str">
            <v>Aventuras Brasileiras - Descobrindo o Brasil</v>
          </cell>
          <cell r="C433" t="str">
            <v>Caribe Produções Ltda.</v>
          </cell>
          <cell r="D433" t="str">
            <v>Cesar Coelho</v>
          </cell>
        </row>
        <row r="434">
          <cell r="A434" t="str">
            <v>030125</v>
          </cell>
          <cell r="B434" t="str">
            <v>Exílio</v>
          </cell>
          <cell r="C434" t="str">
            <v>Palmares Produções e Jornalismo Ltda.</v>
          </cell>
          <cell r="D434" t="str">
            <v>José Carlos Asbeg</v>
          </cell>
        </row>
        <row r="435">
          <cell r="A435" t="str">
            <v>030067</v>
          </cell>
          <cell r="B435" t="str">
            <v>Surf Adventures II</v>
          </cell>
          <cell r="C435" t="str">
            <v>Massangana Produções Artísticas Ltda.</v>
          </cell>
          <cell r="D435" t="str">
            <v>Roberto Moura</v>
          </cell>
        </row>
        <row r="436">
          <cell r="A436" t="str">
            <v>030109</v>
          </cell>
          <cell r="B436" t="str">
            <v>Bendita Benedita</v>
          </cell>
          <cell r="C436" t="str">
            <v>Filmes do Equador Ltda.</v>
          </cell>
          <cell r="D436" t="str">
            <v>José Padilha</v>
          </cell>
        </row>
        <row r="437">
          <cell r="A437" t="str">
            <v>024013</v>
          </cell>
          <cell r="B437" t="str">
            <v>O Homem que Engarrafava Nuvens</v>
          </cell>
          <cell r="C437" t="str">
            <v>Good Ju-Ju Produções Ltda.</v>
          </cell>
          <cell r="D437" t="str">
            <v>Gilvan Brito</v>
          </cell>
        </row>
        <row r="438">
          <cell r="A438" t="str">
            <v>030141</v>
          </cell>
          <cell r="B438" t="str">
            <v>Jararaca, meu amor</v>
          </cell>
          <cell r="C438" t="str">
            <v>Antenna Arte e Ciência Ltda.</v>
          </cell>
          <cell r="D438" t="str">
            <v>Márcia Derraik</v>
          </cell>
        </row>
        <row r="439">
          <cell r="A439" t="str">
            <v>030152</v>
          </cell>
          <cell r="B439" t="str">
            <v>Regatão, o Shopping da Selva</v>
          </cell>
          <cell r="C439" t="str">
            <v>Atitude Produções e Empreendimentos Ltda.</v>
          </cell>
          <cell r="D439" t="str">
            <v>Marisa Leão</v>
          </cell>
        </row>
        <row r="440">
          <cell r="A440" t="str">
            <v>030140</v>
          </cell>
          <cell r="B440" t="str">
            <v>João</v>
          </cell>
          <cell r="C440" t="str">
            <v>Matizar Produções Artísticas Ltda.</v>
          </cell>
          <cell r="D440" t="str">
            <v>Guilherme Coelho</v>
          </cell>
        </row>
        <row r="441">
          <cell r="A441" t="str">
            <v>024067</v>
          </cell>
          <cell r="B441" t="str">
            <v>Os Pais de Toda essa Gente</v>
          </cell>
          <cell r="C441" t="str">
            <v>Comunicação Alternativa Ltda.</v>
          </cell>
          <cell r="D441" t="str">
            <v>Nelson Hoineff</v>
          </cell>
        </row>
        <row r="442">
          <cell r="A442" t="str">
            <v>030047</v>
          </cell>
          <cell r="B442" t="str">
            <v>Coleção de Vídeos Mamirauá</v>
          </cell>
          <cell r="C442" t="str">
            <v>Repórter Ecológico Videoteca do Meio Ambiente Ltda.</v>
          </cell>
          <cell r="D442" t="str">
            <v>Ricardo Marques Hanszmann</v>
          </cell>
        </row>
        <row r="443">
          <cell r="A443" t="str">
            <v>030136</v>
          </cell>
          <cell r="B443" t="str">
            <v xml:space="preserve">Faixa de Areia </v>
          </cell>
          <cell r="C443" t="str">
            <v xml:space="preserve">DK - Produções Ltda. - ME </v>
          </cell>
          <cell r="D443" t="str">
            <v>Daniela Kalman/Flávia Lins e Silva</v>
          </cell>
        </row>
        <row r="444">
          <cell r="A444" t="str">
            <v>030114</v>
          </cell>
          <cell r="B444" t="str">
            <v>Pelada o Brasil em Campo</v>
          </cell>
          <cell r="C444" t="str">
            <v>Dueto Filmes e Participações Ltda.</v>
          </cell>
          <cell r="D444" t="str">
            <v>Isabel Jaguaribe</v>
          </cell>
        </row>
        <row r="445">
          <cell r="A445" t="str">
            <v>030129</v>
          </cell>
          <cell r="B445" t="str">
            <v>Tudo Sobre Rodas</v>
          </cell>
          <cell r="C445" t="str">
            <v>Abbas Filmes Ltda.</v>
          </cell>
          <cell r="D445" t="str">
            <v>Sérgio Bloch</v>
          </cell>
        </row>
        <row r="446">
          <cell r="A446" t="str">
            <v>030138</v>
          </cell>
          <cell r="B446" t="str">
            <v>Pavilhão 9: o massacre</v>
          </cell>
          <cell r="C446" t="str">
            <v>Etcétera Produções Artísticas Ltda.</v>
          </cell>
          <cell r="D446" t="str">
            <v>Ivo Branco</v>
          </cell>
        </row>
        <row r="447">
          <cell r="A447" t="str">
            <v>030023</v>
          </cell>
          <cell r="B447" t="str">
            <v>Eu sou Lia</v>
          </cell>
          <cell r="C447" t="str">
            <v>Cineclube Pela Madrugada S/C Ltda.</v>
          </cell>
          <cell r="D447" t="str">
            <v>Karen Akerman</v>
          </cell>
        </row>
        <row r="448">
          <cell r="A448" t="str">
            <v>030090</v>
          </cell>
          <cell r="B448" t="str">
            <v>Boca do Mundo</v>
          </cell>
          <cell r="C448" t="str">
            <v>Serpente Filmes Ltda-ME</v>
          </cell>
          <cell r="D448" t="str">
            <v>Sérgio Sbraglia</v>
          </cell>
        </row>
        <row r="449">
          <cell r="A449" t="str">
            <v>030158</v>
          </cell>
          <cell r="B449" t="str">
            <v>Brasil Oculto</v>
          </cell>
          <cell r="C449" t="str">
            <v>2M Produções e Eventos Ltda-ME</v>
          </cell>
          <cell r="D449" t="str">
            <v>José Augusto Ribeiro/Leila Tavares</v>
          </cell>
        </row>
        <row r="450">
          <cell r="A450" t="str">
            <v>030157</v>
          </cell>
          <cell r="B450" t="str">
            <v>Coração do Samba</v>
          </cell>
          <cell r="C450" t="str">
            <v>Kinofilmes Produções Artísticas e Cine Ltda</v>
          </cell>
          <cell r="D450" t="str">
            <v>Teresa Jassoroun</v>
          </cell>
        </row>
        <row r="451">
          <cell r="A451" t="str">
            <v>030175</v>
          </cell>
          <cell r="B451" t="str">
            <v>Orquestra Tabajara</v>
          </cell>
          <cell r="C451" t="str">
            <v>Apumayu Consultoria e Produções Ltda</v>
          </cell>
          <cell r="D451" t="str">
            <v>Pedro Rosa</v>
          </cell>
        </row>
        <row r="452">
          <cell r="A452" t="str">
            <v>024105</v>
          </cell>
          <cell r="B452" t="str">
            <v>Carlos Oswald - O poeta da luz, o filme</v>
          </cell>
          <cell r="C452" t="str">
            <v>Pan Eventos e Projetos Culturais Ltda.</v>
          </cell>
          <cell r="D452" t="str">
            <v>Malu de Martino</v>
          </cell>
        </row>
        <row r="453">
          <cell r="A453" t="str">
            <v>030143</v>
          </cell>
          <cell r="B453" t="str">
            <v>Samba de raíz</v>
          </cell>
          <cell r="C453" t="str">
            <v>Borborema Produções &amp; Arte Ltda.</v>
          </cell>
          <cell r="D453" t="str">
            <v>Marta Passos</v>
          </cell>
        </row>
        <row r="454">
          <cell r="A454" t="str">
            <v>030170</v>
          </cell>
          <cell r="B454" t="str">
            <v>Adro da Candelária</v>
          </cell>
          <cell r="C454" t="str">
            <v>Ela Filmes Ltda.</v>
          </cell>
          <cell r="D454" t="str">
            <v>Alexandre Guerreiro</v>
          </cell>
        </row>
        <row r="455">
          <cell r="A455" t="str">
            <v>030169</v>
          </cell>
          <cell r="B455" t="str">
            <v>Parnauá</v>
          </cell>
          <cell r="C455" t="str">
            <v>Ela Filmes Ltda.</v>
          </cell>
          <cell r="D455" t="str">
            <v>Eduardo Sodré</v>
          </cell>
        </row>
        <row r="456">
          <cell r="A456" t="str">
            <v>030215</v>
          </cell>
          <cell r="B456" t="str">
            <v>O contestado - restos mortais</v>
          </cell>
          <cell r="C456" t="str">
            <v>Usina de Kyno S/C Ltda</v>
          </cell>
          <cell r="D456" t="str">
            <v>Sylvio Back</v>
          </cell>
        </row>
        <row r="457">
          <cell r="A457" t="str">
            <v>030120</v>
          </cell>
          <cell r="B457" t="str">
            <v>Amplavisão de São Paulo</v>
          </cell>
          <cell r="C457" t="str">
            <v>Heco Produções S/C Ltda</v>
          </cell>
          <cell r="D457" t="str">
            <v>Eugênio Puppo e Jean Claude Bernardet</v>
          </cell>
        </row>
        <row r="458">
          <cell r="A458" t="str">
            <v>030149</v>
          </cell>
          <cell r="B458" t="str">
            <v>Do Chuí ao Oiapoque</v>
          </cell>
          <cell r="C458" t="str">
            <v>Vídeo no Ar Produções e Pós-Produções Ltda.</v>
          </cell>
          <cell r="D458" t="str">
            <v>Claudia Neubem</v>
          </cell>
        </row>
        <row r="459">
          <cell r="A459" t="str">
            <v>030165</v>
          </cell>
          <cell r="B459" t="str">
            <v>Estamira</v>
          </cell>
          <cell r="C459" t="str">
            <v>Zazen Produções Audiovisuais Ltda</v>
          </cell>
          <cell r="D459" t="str">
            <v>Marcos Prado</v>
          </cell>
        </row>
        <row r="460">
          <cell r="A460" t="str">
            <v>030145</v>
          </cell>
          <cell r="B460" t="str">
            <v>Rio Cidade Aberta</v>
          </cell>
          <cell r="C460" t="str">
            <v>Vídeo no Ar Produções e Pós-Produções Ltda</v>
          </cell>
          <cell r="D460" t="str">
            <v>Xavier de Oliveira</v>
          </cell>
        </row>
        <row r="461">
          <cell r="A461" t="str">
            <v>030184</v>
          </cell>
          <cell r="B461" t="str">
            <v>Vocação do Poder</v>
          </cell>
          <cell r="C461" t="str">
            <v>Cinefilmes Ltda</v>
          </cell>
          <cell r="D461" t="str">
            <v>Eduardo Escorel/ José Joffily</v>
          </cell>
        </row>
        <row r="462">
          <cell r="A462" t="str">
            <v>030164</v>
          </cell>
          <cell r="B462" t="str">
            <v xml:space="preserve">PRE 8 – No ar a Rádio Nacional </v>
          </cell>
          <cell r="C462" t="str">
            <v>Comunicação Alternativa Ltda</v>
          </cell>
          <cell r="D462" t="str">
            <v>Nelson Hoineff</v>
          </cell>
        </row>
        <row r="463">
          <cell r="A463" t="str">
            <v>030159</v>
          </cell>
          <cell r="B463" t="str">
            <v>És tu Brasil 2</v>
          </cell>
          <cell r="C463" t="str">
            <v>Cinema Brasil Digital Ltda.</v>
          </cell>
          <cell r="D463" t="str">
            <v>Murilo Salles</v>
          </cell>
        </row>
        <row r="464">
          <cell r="A464" t="str">
            <v>024310</v>
          </cell>
          <cell r="B464" t="str">
            <v>A Pedra do Reino</v>
          </cell>
          <cell r="C464" t="str">
            <v>Hy Brazil 2001 Filmes e Livros Ltda</v>
          </cell>
          <cell r="D464" t="str">
            <v>Anna Maria Azevedo</v>
          </cell>
        </row>
        <row r="465">
          <cell r="A465" t="str">
            <v>030234</v>
          </cell>
          <cell r="B465" t="str">
            <v>Escola de Música e de Vida</v>
          </cell>
          <cell r="C465" t="str">
            <v>Arte &amp; Fato Pro. De Comunicação Ltda.</v>
          </cell>
          <cell r="D465" t="str">
            <v>Flávio e Marcelo Alexim</v>
          </cell>
        </row>
        <row r="466">
          <cell r="A466" t="str">
            <v>030238</v>
          </cell>
          <cell r="B466" t="str">
            <v>Affonso Eduardo Reidy, saudades do futuro</v>
          </cell>
          <cell r="C466" t="str">
            <v>Nova Era Produções de Arte Ltda</v>
          </cell>
          <cell r="D466" t="str">
            <v>Ana Maria Magalhães</v>
          </cell>
        </row>
        <row r="467">
          <cell r="A467" t="str">
            <v>030185</v>
          </cell>
          <cell r="B467" t="str">
            <v>Intervalo Clandestino</v>
          </cell>
          <cell r="C467" t="str">
            <v>Grupo Novo de Cinema e TV Ltda.</v>
          </cell>
          <cell r="D467" t="str">
            <v>Eryk Rocha</v>
          </cell>
        </row>
        <row r="468">
          <cell r="A468" t="str">
            <v>030157</v>
          </cell>
          <cell r="B468" t="str">
            <v>O Coração do Samba</v>
          </cell>
          <cell r="C468" t="str">
            <v>Kinofilmes Produções Artísticas e Cine Ltda</v>
          </cell>
          <cell r="D468" t="str">
            <v>Thereza Jessouroun</v>
          </cell>
        </row>
        <row r="469">
          <cell r="A469" t="str">
            <v>030171</v>
          </cell>
          <cell r="B469" t="str">
            <v>Estação Central</v>
          </cell>
          <cell r="C469" t="str">
            <v>2M Produções e Eventos Ltda-ME</v>
          </cell>
          <cell r="D469" t="str">
            <v>Neila Tavares</v>
          </cell>
        </row>
        <row r="470">
          <cell r="A470" t="str">
            <v>024294</v>
          </cell>
          <cell r="B470" t="str">
            <v>O Olhar estrangeiro</v>
          </cell>
          <cell r="C470" t="str">
            <v>Akaju Produções Artística S/C</v>
          </cell>
          <cell r="D470" t="str">
            <v>Lúcia Murat</v>
          </cell>
        </row>
        <row r="471">
          <cell r="A471" t="str">
            <v>030262</v>
          </cell>
          <cell r="B471" t="str">
            <v>Era uma vez um Buriti</v>
          </cell>
          <cell r="C471" t="str">
            <v>Telenews Service Ltda</v>
          </cell>
          <cell r="D471" t="str">
            <v>Leonardo Dourado</v>
          </cell>
        </row>
        <row r="472">
          <cell r="A472" t="str">
            <v>030211</v>
          </cell>
          <cell r="B472" t="str">
            <v>Futuro do Sertão</v>
          </cell>
          <cell r="C472" t="str">
            <v>Urca Filmes Ltda.</v>
          </cell>
          <cell r="D472" t="str">
            <v>Walter Lima Jr</v>
          </cell>
        </row>
        <row r="473">
          <cell r="A473" t="str">
            <v>030256</v>
          </cell>
          <cell r="B473" t="str">
            <v>Homem ao mar - a cultura açoriana no Brasil</v>
          </cell>
          <cell r="C473" t="str">
            <v>Estação TV Comunicação Ltda.</v>
          </cell>
          <cell r="D473" t="str">
            <v xml:space="preserve">Marcelo Spomberg </v>
          </cell>
        </row>
        <row r="474">
          <cell r="A474" t="str">
            <v>030212</v>
          </cell>
          <cell r="B474" t="str">
            <v>Multiplicadores</v>
          </cell>
          <cell r="C474" t="str">
            <v>Urca Filmes Ltda.</v>
          </cell>
          <cell r="D474" t="str">
            <v>Renato Martins</v>
          </cell>
        </row>
        <row r="475">
          <cell r="A475" t="str">
            <v>030213</v>
          </cell>
          <cell r="B475" t="str">
            <v>Por trás do marketing político</v>
          </cell>
          <cell r="C475" t="str">
            <v>Urca Filmes Ltda.</v>
          </cell>
          <cell r="D475" t="str">
            <v>Vicente Ferraz</v>
          </cell>
        </row>
        <row r="476">
          <cell r="A476" t="str">
            <v>030205</v>
          </cell>
          <cell r="B476" t="str">
            <v>Sob o sol</v>
          </cell>
          <cell r="C476" t="str">
            <v>Iucatan Prod. Cinematográficas Ltda.ME</v>
          </cell>
          <cell r="D476" t="str">
            <v>Carlos Nader</v>
          </cell>
        </row>
        <row r="477">
          <cell r="A477" t="str">
            <v>030242</v>
          </cell>
          <cell r="B477" t="str">
            <v>Tudo bem, graças a Deus</v>
          </cell>
          <cell r="C477" t="str">
            <v>Made Produções Ltda.</v>
          </cell>
          <cell r="D477" t="str">
            <v>Williams Biondani</v>
          </cell>
        </row>
        <row r="478">
          <cell r="A478" t="str">
            <v>030173</v>
          </cell>
          <cell r="B478" t="str">
            <v>Eu e Deus</v>
          </cell>
          <cell r="C478" t="str">
            <v>Tela Comunicações Ltda.</v>
          </cell>
          <cell r="D478" t="str">
            <v>Emiliano Ribeiro</v>
          </cell>
        </row>
        <row r="479">
          <cell r="A479" t="str">
            <v>030263</v>
          </cell>
          <cell r="B479" t="str">
            <v>Morro da Conceição</v>
          </cell>
          <cell r="C479" t="str">
            <v>Crisis Produtivas Comunicação Ltda.</v>
          </cell>
          <cell r="D479" t="str">
            <v>Cristiana Grumbach</v>
          </cell>
        </row>
        <row r="480">
          <cell r="A480" t="str">
            <v>030233</v>
          </cell>
          <cell r="B480" t="str">
            <v>Soy Cuba, um filme perdido na Guerra Fria</v>
          </cell>
          <cell r="C480" t="str">
            <v>Três Mundos Cine Y Vídeo Ltda.</v>
          </cell>
          <cell r="D480" t="str">
            <v>Vicente Ferraz</v>
          </cell>
        </row>
        <row r="481">
          <cell r="A481" t="str">
            <v>030259</v>
          </cell>
          <cell r="B481" t="str">
            <v>Cantagalo, Pavão e Pavãozinho</v>
          </cell>
          <cell r="C481" t="str">
            <v>Neon Rio Ltda.</v>
          </cell>
          <cell r="D481" t="str">
            <v>Dulce Continentino</v>
          </cell>
        </row>
        <row r="482">
          <cell r="A482" t="str">
            <v>030196</v>
          </cell>
          <cell r="B482" t="str">
            <v>Que Viva Darcy</v>
          </cell>
          <cell r="C482" t="str">
            <v>BPP Produções Audiovisuais Ltda. ME</v>
          </cell>
          <cell r="D482" t="str">
            <v>Betse de Paula</v>
          </cell>
        </row>
        <row r="483">
          <cell r="A483" t="str">
            <v>030260</v>
          </cell>
          <cell r="B483" t="str">
            <v>Quixote Nas Trevas</v>
          </cell>
          <cell r="C483" t="str">
            <v>Bossa Produções Ltda.</v>
          </cell>
          <cell r="D483" t="str">
            <v>sem indicação</v>
          </cell>
        </row>
        <row r="484">
          <cell r="A484" t="str">
            <v>030177</v>
          </cell>
          <cell r="B484" t="str">
            <v>Maestro Bocchino</v>
          </cell>
          <cell r="C484" t="str">
            <v>Brasiliana Produções Artísticas Ltda.</v>
          </cell>
          <cell r="D484" t="str">
            <v>Aloísio Didier</v>
          </cell>
        </row>
        <row r="485">
          <cell r="A485" t="str">
            <v>024085</v>
          </cell>
          <cell r="B485" t="str">
            <v>Brilhante</v>
          </cell>
          <cell r="C485" t="str">
            <v>MP2 Produções Ltda.</v>
          </cell>
          <cell r="D485" t="str">
            <v>Conceição Senna</v>
          </cell>
        </row>
        <row r="486">
          <cell r="A486" t="str">
            <v>030210</v>
          </cell>
          <cell r="B486" t="str">
            <v>Clandestinos</v>
          </cell>
          <cell r="C486" t="str">
            <v>Bananeira Filmes Ltda.</v>
          </cell>
          <cell r="D486" t="str">
            <v>Patricia Moran</v>
          </cell>
        </row>
        <row r="487">
          <cell r="A487" t="str">
            <v>030268</v>
          </cell>
          <cell r="B487" t="str">
            <v>As Polacas</v>
          </cell>
          <cell r="C487" t="str">
            <v>Poeira Produções Ltda.</v>
          </cell>
          <cell r="D487" t="str">
            <v>Clarissa Knoll e Ilana Gorban</v>
          </cell>
        </row>
        <row r="488">
          <cell r="A488" t="str">
            <v>030286</v>
          </cell>
          <cell r="B488" t="str">
            <v xml:space="preserve">O fim e o princípio </v>
          </cell>
          <cell r="C488" t="str">
            <v>Vídeo Filmes Produções Artísticas Ltda.</v>
          </cell>
          <cell r="D488" t="str">
            <v>Eduardo Coutinho</v>
          </cell>
        </row>
        <row r="489">
          <cell r="A489" t="str">
            <v>030214</v>
          </cell>
          <cell r="B489" t="str">
            <v>Kalunga</v>
          </cell>
          <cell r="C489" t="str">
            <v>Uirapuru Filmes Ltda.</v>
          </cell>
          <cell r="D489" t="str">
            <v>Pedro Nabuco / Sylvestre Campe</v>
          </cell>
        </row>
        <row r="490">
          <cell r="A490" t="str">
            <v>030264</v>
          </cell>
          <cell r="B490" t="str">
            <v>Atos dos homens</v>
          </cell>
          <cell r="C490" t="str">
            <v>Plateau Marketing e Produções Culturais Ltda.</v>
          </cell>
          <cell r="D490" t="str">
            <v>Kiko Goffman</v>
          </cell>
        </row>
        <row r="491">
          <cell r="A491" t="str">
            <v>030261</v>
          </cell>
          <cell r="B491" t="str">
            <v>Orixás – Caminhos de Pierre Fatumbi Verger</v>
          </cell>
          <cell r="C491" t="str">
            <v>Movi &amp; Art Produções Cinematográficas Ltda.</v>
          </cell>
          <cell r="D491" t="str">
            <v>Nívio de Souza / Cássio Sader Barbosa</v>
          </cell>
        </row>
        <row r="492">
          <cell r="A492" t="str">
            <v>030265</v>
          </cell>
          <cell r="B492" t="str">
            <v>O destino de Changri-lá</v>
          </cell>
          <cell r="C492" t="str">
            <v>Cândido e Moraes Ltda.</v>
          </cell>
          <cell r="D492" t="str">
            <v>Flávio Cândido</v>
          </cell>
        </row>
        <row r="493">
          <cell r="A493" t="str">
            <v>030229</v>
          </cell>
          <cell r="B493" t="str">
            <v>Moviemento</v>
          </cell>
          <cell r="C493" t="str">
            <v>Comtexto Produções e Publicações Artísticas Ltda.</v>
          </cell>
          <cell r="D493" t="str">
            <v>Cristina Leal</v>
          </cell>
        </row>
        <row r="494">
          <cell r="A494" t="str">
            <v>030302</v>
          </cell>
          <cell r="B494" t="str">
            <v>História do carnaval carioca</v>
          </cell>
          <cell r="C494" t="str">
            <v>VF Produções de Arte Ltda.</v>
          </cell>
          <cell r="D494" t="str">
            <v>Vera de Figueiredo</v>
          </cell>
        </row>
        <row r="495">
          <cell r="A495" t="str">
            <v>030240</v>
          </cell>
          <cell r="B495" t="str">
            <v>MAU - Movimento Artístico Universitário</v>
          </cell>
          <cell r="C495" t="str">
            <v>Focus Films Ltda.</v>
          </cell>
          <cell r="D495" t="str">
            <v>Claudio Lins</v>
          </cell>
        </row>
        <row r="496">
          <cell r="A496" t="str">
            <v>030128</v>
          </cell>
          <cell r="B496" t="str">
            <v>37-45 Os golpes do Estado Novo</v>
          </cell>
          <cell r="C496" t="str">
            <v>Brasil 1500 Ltda.</v>
          </cell>
          <cell r="D496" t="str">
            <v>Eduardo Escorel</v>
          </cell>
        </row>
        <row r="497">
          <cell r="A497" t="str">
            <v>030282</v>
          </cell>
          <cell r="B497" t="str">
            <v>Sol quebrado</v>
          </cell>
          <cell r="C497" t="str">
            <v>Paloma Rocha Produções Artísticas e Cinematográficas Ltda.</v>
          </cell>
          <cell r="D497" t="str">
            <v>Joel Pizzinni</v>
          </cell>
        </row>
        <row r="498">
          <cell r="A498" t="str">
            <v>030054</v>
          </cell>
          <cell r="B498" t="str">
            <v>Utopia e barbárie</v>
          </cell>
          <cell r="C498" t="str">
            <v>Caliban Produções Cinematográficas Ltda.</v>
          </cell>
          <cell r="D498" t="str">
            <v>Silvio Tendler</v>
          </cell>
        </row>
        <row r="499">
          <cell r="A499" t="str">
            <v>030346</v>
          </cell>
          <cell r="B499" t="str">
            <v>Ziraldo em Profissão Cartunista</v>
          </cell>
          <cell r="C499" t="str">
            <v>Furtado e Lobão Filmes Ltda.</v>
          </cell>
          <cell r="D499" t="str">
            <v>Marisa Furtado</v>
          </cell>
        </row>
        <row r="500">
          <cell r="A500" t="str">
            <v>030287</v>
          </cell>
          <cell r="B500" t="str">
            <v>A favela em 12 atos</v>
          </cell>
          <cell r="C500" t="str">
            <v>Giros Produções Ltda.</v>
          </cell>
          <cell r="D500" t="str">
            <v>Belisário França</v>
          </cell>
        </row>
        <row r="501">
          <cell r="A501" t="str">
            <v>030350</v>
          </cell>
          <cell r="B501" t="str">
            <v>Ceiça e Elisa - uma aventura na África contemporânea</v>
          </cell>
          <cell r="C501" t="str">
            <v>Luminis Produções Arísticas Ltda</v>
          </cell>
          <cell r="D501" t="str">
            <v>Joel Zito Araújo</v>
          </cell>
        </row>
        <row r="502">
          <cell r="A502" t="str">
            <v>030326</v>
          </cell>
          <cell r="B502" t="str">
            <v>Orquestra Sinfônica do Estado de São Paulo - 50 anos</v>
          </cell>
          <cell r="C502" t="str">
            <v>Geo Produções Visuais Ltda</v>
          </cell>
          <cell r="D502" t="str">
            <v>Maurício de Oliveira</v>
          </cell>
        </row>
        <row r="503">
          <cell r="A503" t="str">
            <v>012071</v>
          </cell>
          <cell r="B503" t="str">
            <v>Atlântico Negro - Ritmos do Inconsciente</v>
          </cell>
          <cell r="C503" t="str">
            <v>Videocinegrafia Criação e Produção Ltda.</v>
          </cell>
          <cell r="D503" t="str">
            <v>Renato Barbieri</v>
          </cell>
        </row>
        <row r="504">
          <cell r="A504" t="str">
            <v>030040</v>
          </cell>
          <cell r="B504" t="str">
            <v>Certidão de nascimento; Como nasceu o Brasil - A carta de Pero Vaz de Caminha</v>
          </cell>
          <cell r="C504" t="str">
            <v>Imagio Produções e Locações Ltda</v>
          </cell>
          <cell r="D504" t="str">
            <v>Paulo R. Pinto da Rocha</v>
          </cell>
        </row>
        <row r="505">
          <cell r="A505" t="str">
            <v>984842</v>
          </cell>
          <cell r="B505" t="str">
            <v xml:space="preserve">O amor do outro lado da Terra </v>
          </cell>
          <cell r="C505" t="str">
            <v>Nhock Produções 
Artísticas Ltda</v>
          </cell>
          <cell r="D505" t="str">
            <v>Jayme Monjardim e 
Yang Feng Qiang</v>
          </cell>
        </row>
        <row r="506">
          <cell r="A506" t="str">
            <v>000322</v>
          </cell>
          <cell r="B506" t="str">
            <v>Na Terra das letrinhas</v>
          </cell>
          <cell r="C506" t="str">
            <v>Sérgio Martinelli</v>
          </cell>
          <cell r="D506" t="str">
            <v>Sérgio Martinelli</v>
          </cell>
        </row>
        <row r="507">
          <cell r="A507" t="str">
            <v>014535</v>
          </cell>
          <cell r="B507" t="str">
            <v>Histórias fantásticas (ex-Emoções ao vivo)</v>
          </cell>
          <cell r="C507" t="str">
            <v>Arte em Movimento Produção Ltda.</v>
          </cell>
          <cell r="D507" t="str">
            <v xml:space="preserve">Vitor Lustosa </v>
          </cell>
        </row>
        <row r="508">
          <cell r="A508" t="str">
            <v>011960</v>
          </cell>
          <cell r="B508" t="str">
            <v>A vida como ela é – especial para TV</v>
          </cell>
          <cell r="C508" t="str">
            <v>Vulpeculae Produções Artísitcas Ltda.</v>
          </cell>
          <cell r="D508" t="str">
            <v>Nelson Rodrigues</v>
          </cell>
        </row>
        <row r="509">
          <cell r="A509" t="str">
            <v>023525</v>
          </cell>
          <cell r="B509" t="str">
            <v>Expresso para Aanhangaba</v>
          </cell>
          <cell r="C509" t="str">
            <v>Griffith Produções Cinematográficas Ltda.</v>
          </cell>
          <cell r="D509" t="str">
            <v>Tony de Souza</v>
          </cell>
        </row>
        <row r="510">
          <cell r="A510" t="str">
            <v>020001</v>
          </cell>
          <cell r="B510" t="str">
            <v>Plenitude</v>
          </cell>
          <cell r="C510" t="str">
            <v>Vila Pirutinga Cultuta e Turismo Ltda.</v>
          </cell>
          <cell r="D510" t="str">
            <v>Djalma Limongi Batista</v>
          </cell>
        </row>
        <row r="511">
          <cell r="A511" t="str">
            <v>013683</v>
          </cell>
          <cell r="B511" t="str">
            <v>Tibum</v>
          </cell>
          <cell r="C511" t="str">
            <v>Ricardo Ferreira Batista</v>
          </cell>
          <cell r="D511" t="str">
            <v>Ricardo Ferreira Batista</v>
          </cell>
        </row>
        <row r="512">
          <cell r="A512" t="str">
            <v>030178</v>
          </cell>
          <cell r="B512" t="str">
            <v>3 X Brasil</v>
          </cell>
          <cell r="C512" t="str">
            <v>Palmares Produções e Jornalismo Ltda.</v>
          </cell>
          <cell r="D512" t="str">
            <v>José Carlos Asbeg/Luiz Rosemberg Filho</v>
          </cell>
        </row>
        <row r="513">
          <cell r="A513" t="str">
            <v>024175</v>
          </cell>
          <cell r="B513" t="str">
            <v>Tragados pela ambição</v>
          </cell>
          <cell r="C513" t="str">
            <v>Braz Amâncio Machado</v>
          </cell>
          <cell r="D513" t="str">
            <v>Braz Amâncio</v>
          </cell>
        </row>
        <row r="514">
          <cell r="A514" t="str">
            <v>030207</v>
          </cell>
          <cell r="B514" t="str">
            <v>Cotidiano</v>
          </cell>
          <cell r="C514" t="str">
            <v>Filmes da Lata Produções Artísticas Ltda.</v>
          </cell>
          <cell r="D514" t="str">
            <v>Zelito Viana</v>
          </cell>
        </row>
        <row r="515">
          <cell r="A515" t="str">
            <v>030281</v>
          </cell>
          <cell r="B515" t="str">
            <v>Cotidiano, a série</v>
          </cell>
          <cell r="C515" t="str">
            <v>Filmes da Lata Produções Artísticas Ltda.</v>
          </cell>
          <cell r="D515" t="str">
            <v>Zelito Viana</v>
          </cell>
        </row>
        <row r="516">
          <cell r="A516" t="str">
            <v>030304</v>
          </cell>
          <cell r="B516" t="str">
            <v>Acampamento Legal</v>
          </cell>
          <cell r="C516" t="str">
            <v>Casa de Video e Criação Ltda.</v>
          </cell>
          <cell r="D516" t="str">
            <v>Helder Peixoto</v>
          </cell>
        </row>
        <row r="517">
          <cell r="A517" t="str">
            <v>993744</v>
          </cell>
          <cell r="B517" t="str">
            <v>A turma do Zé Bronquinha</v>
          </cell>
          <cell r="C517" t="str">
            <v>ONG Viva Baixada</v>
          </cell>
          <cell r="D517" t="str">
            <v>Mário Vianna</v>
          </cell>
        </row>
        <row r="518">
          <cell r="A518" t="str">
            <v>973214</v>
          </cell>
          <cell r="B518" t="str">
            <v>Cultura em ação: resgatando a formação étnica do vale</v>
          </cell>
          <cell r="C518" t="str">
            <v>Fundação Oawaldo Carlos Van Leeuwen</v>
          </cell>
          <cell r="D518" t="str">
            <v>?</v>
          </cell>
        </row>
        <row r="519">
          <cell r="A519" t="str">
            <v>000219</v>
          </cell>
          <cell r="B519" t="str">
            <v>O coração pede socorro - parte II</v>
          </cell>
          <cell r="C519" t="str">
            <v>George Jonas inernacional Comunication</v>
          </cell>
          <cell r="D519" t="str">
            <v>Rudi Bohm</v>
          </cell>
        </row>
        <row r="520">
          <cell r="A520" t="str">
            <v>993566</v>
          </cell>
          <cell r="B520" t="str">
            <v>Terceiro Sinal - Para Todos</v>
          </cell>
          <cell r="C520" t="str">
            <v>Maria Everalda Almeida Sampaio Baréa</v>
          </cell>
          <cell r="D520" t="str">
            <v>Marcelo Martins</v>
          </cell>
        </row>
        <row r="521">
          <cell r="A521" t="str">
            <v>000342</v>
          </cell>
          <cell r="B521" t="str">
            <v>Imagens da história</v>
          </cell>
          <cell r="C521" t="str">
            <v xml:space="preserve">Mapa Filmes do Brasil </v>
          </cell>
          <cell r="D521" t="str">
            <v>Zelito Viana</v>
          </cell>
        </row>
        <row r="522">
          <cell r="A522" t="str">
            <v>011871</v>
          </cell>
          <cell r="B522" t="str">
            <v>Fordlândia</v>
          </cell>
          <cell r="C522" t="str">
            <v>Grifa Comércio e Prod. Cinematográficas Ltda.</v>
          </cell>
          <cell r="D522" t="str">
            <v>Maurício de Souza dias</v>
          </cell>
        </row>
        <row r="523">
          <cell r="A523" t="str">
            <v>011976</v>
          </cell>
          <cell r="B523" t="str">
            <v>O amor é um lugar vazio</v>
          </cell>
          <cell r="C523" t="str">
            <v>Ana Carolina de Moura Delfim Maciel</v>
          </cell>
          <cell r="D523" t="str">
            <v>Luiz Carlos Pereira de Souza</v>
          </cell>
        </row>
        <row r="524">
          <cell r="A524" t="str">
            <v>000354</v>
          </cell>
          <cell r="B524" t="str">
            <v>Corpo Brasil</v>
          </cell>
          <cell r="C524" t="str">
            <v>Filmes do Equador Ltda.</v>
          </cell>
          <cell r="D524" t="str">
            <v>Fábio Barreto</v>
          </cell>
        </row>
        <row r="525">
          <cell r="A525" t="str">
            <v>012073</v>
          </cell>
          <cell r="B525" t="str">
            <v>As lutas do povo brasileiro - do tacape ao AR15</v>
          </cell>
          <cell r="C525" t="str">
            <v>Buriti Filmes Ltda</v>
          </cell>
          <cell r="D525" t="str">
            <v>Luiz Bolognesi</v>
          </cell>
        </row>
        <row r="526">
          <cell r="A526" t="str">
            <v>011959</v>
          </cell>
          <cell r="B526" t="str">
            <v>Projeto Veredas</v>
          </cell>
          <cell r="C526" t="str">
            <v>Otávio Muniz da Silva Filho</v>
          </cell>
          <cell r="D526" t="str">
            <v>Tavinho Muniz</v>
          </cell>
        </row>
        <row r="527">
          <cell r="A527" t="str">
            <v>014527</v>
          </cell>
          <cell r="B527" t="str">
            <v>Festival Teatro Oficina III - DVD e Vídeo</v>
          </cell>
          <cell r="C527" t="str">
            <v>Academia de Cultura</v>
          </cell>
          <cell r="D527" t="str">
            <v>Hugo Prata</v>
          </cell>
        </row>
        <row r="528">
          <cell r="A528" t="str">
            <v>012055</v>
          </cell>
          <cell r="B528" t="str">
            <v>Brasil feito à mão</v>
          </cell>
          <cell r="C528" t="str">
            <v>Documentaria filmes Ltda.</v>
          </cell>
          <cell r="D528" t="str">
            <v>Roberto de Albuquerque Faustini</v>
          </cell>
        </row>
        <row r="529">
          <cell r="A529" t="str">
            <v>011968</v>
          </cell>
          <cell r="B529" t="str">
            <v>Grandes astros</v>
          </cell>
          <cell r="C529" t="str">
            <v>Hergus Empreendimentos Culturais Ltda.</v>
          </cell>
          <cell r="D529" t="str">
            <v>Eduardo Tolenino</v>
          </cell>
        </row>
        <row r="530">
          <cell r="A530" t="str">
            <v>013726</v>
          </cell>
          <cell r="B530" t="str">
            <v>O Mapa das Minas Parte 3</v>
          </cell>
          <cell r="C530" t="str">
            <v>TV Zero Produções Audiovisuais Ltda.</v>
          </cell>
          <cell r="D530" t="str">
            <v>Roberto Berliner</v>
          </cell>
        </row>
        <row r="531">
          <cell r="A531" t="str">
            <v>023522</v>
          </cell>
          <cell r="B531" t="str">
            <v>Naná Miúda e Outros Povos</v>
          </cell>
          <cell r="C531" t="str">
            <v>Fantasias Luminosas Ltda.</v>
          </cell>
          <cell r="D531" t="str">
            <v>Betse Paula e Caetano Curi</v>
          </cell>
        </row>
        <row r="532">
          <cell r="A532" t="str">
            <v>023526</v>
          </cell>
          <cell r="B532" t="str">
            <v>Panorama Brasil</v>
          </cell>
          <cell r="C532" t="str">
            <v>Fundação Padre Anchieta</v>
          </cell>
          <cell r="D532" t="str">
            <v>Vários diretores</v>
          </cell>
        </row>
        <row r="533">
          <cell r="A533" t="str">
            <v>023832</v>
          </cell>
          <cell r="B533" t="str">
            <v>Pernambuco, Brasil</v>
          </cell>
          <cell r="C533" t="str">
            <v>J.A.M. Melo Publicidade e Marketing Ltda.</v>
          </cell>
          <cell r="D533" t="str">
            <v>Emanuel Bandeira de Souza</v>
          </cell>
        </row>
        <row r="534">
          <cell r="A534" t="str">
            <v>013753</v>
          </cell>
          <cell r="B534" t="str">
            <v>Eu e você, hoje</v>
          </cell>
          <cell r="C534" t="str">
            <v>Pranayana Produções Artísticas Ltda</v>
          </cell>
          <cell r="D534" t="str">
            <v>Marcelo Tas</v>
          </cell>
        </row>
        <row r="535">
          <cell r="A535" t="str">
            <v>023816</v>
          </cell>
          <cell r="B535" t="str">
            <v>Programa Cine Magazine</v>
          </cell>
          <cell r="C535" t="str">
            <v>Trade Produção e Comunicação Ltda.</v>
          </cell>
          <cell r="D535" t="str">
            <v>Geraldo Veloso</v>
          </cell>
        </row>
        <row r="536">
          <cell r="A536" t="str">
            <v>013673</v>
          </cell>
          <cell r="B536" t="str">
            <v>A nossa marinha</v>
          </cell>
          <cell r="C536" t="str">
            <v>LM produções Ltda.</v>
          </cell>
          <cell r="D536" t="str">
            <v>Luiz Moura Brazil</v>
          </cell>
        </row>
        <row r="537">
          <cell r="A537" t="str">
            <v>024096</v>
          </cell>
          <cell r="B537" t="str">
            <v>O Exército de Ontem e de Hoje</v>
          </cell>
          <cell r="C537" t="str">
            <v>Fundação Cultural Exército Brasileiro</v>
          </cell>
          <cell r="D537" t="str">
            <v>Alberto Salvá</v>
          </cell>
        </row>
        <row r="538">
          <cell r="A538" t="str">
            <v>023851</v>
          </cell>
          <cell r="B538" t="str">
            <v>O nordeste do Brasil</v>
          </cell>
          <cell r="C538" t="str">
            <v>Juan J. Soler Cozar</v>
          </cell>
          <cell r="D538" t="str">
            <v>Juan J. Soler Cozar</v>
          </cell>
        </row>
        <row r="539">
          <cell r="A539" t="str">
            <v>023906</v>
          </cell>
          <cell r="B539" t="str">
            <v>Programa Arte por Arte</v>
          </cell>
          <cell r="C539" t="str">
            <v xml:space="preserve">Sonia Regina Fares Silva </v>
          </cell>
          <cell r="D539" t="str">
            <v>Julio J. Soler Cózar</v>
          </cell>
        </row>
        <row r="540">
          <cell r="A540" t="str">
            <v>024031</v>
          </cell>
          <cell r="B540" t="str">
            <v>Som da rua</v>
          </cell>
          <cell r="C540" t="str">
            <v>TV Zero Produções Audiovisuais Ltda.</v>
          </cell>
          <cell r="D540" t="str">
            <v>Roberto Berliner</v>
          </cell>
        </row>
        <row r="541">
          <cell r="A541" t="str">
            <v>020005</v>
          </cell>
          <cell r="B541" t="str">
            <v>Brasil selvagem, os últimos refúgios naturais</v>
          </cell>
          <cell r="C541" t="str">
            <v>Resetur Representações e Serviços Turísticos Ltda</v>
          </cell>
          <cell r="D541" t="str">
            <v>Santiago Adolfo Ramos</v>
          </cell>
        </row>
        <row r="542">
          <cell r="A542" t="str">
            <v>023945</v>
          </cell>
          <cell r="B542" t="str">
            <v>Guerra do Paraguai</v>
          </cell>
          <cell r="C542" t="str">
            <v>Raccord Produções Artísticas e Cinematogáficas Ltda.</v>
          </cell>
          <cell r="D542" t="str">
            <v>Dennis Wright</v>
          </cell>
        </row>
        <row r="543">
          <cell r="A543" t="str">
            <v>024026</v>
          </cell>
          <cell r="B543" t="str">
            <v>Em circuito</v>
          </cell>
          <cell r="C543" t="str">
            <v>Em Circuito</v>
          </cell>
          <cell r="D543" t="str">
            <v>Leonardo Gonçalves Duarte</v>
          </cell>
        </row>
        <row r="544">
          <cell r="A544" t="str">
            <v>030027</v>
          </cell>
          <cell r="B544" t="str">
            <v>Programa Casé</v>
          </cell>
          <cell r="C544" t="str">
            <v>Pindorama Filmes Ltda.</v>
          </cell>
          <cell r="D544" t="str">
            <v>Estevão Ciavatta</v>
          </cell>
        </row>
        <row r="545">
          <cell r="A545" t="str">
            <v>030092</v>
          </cell>
          <cell r="B545" t="str">
            <v>Enigmas Brasileiros</v>
          </cell>
          <cell r="C545" t="str">
            <v>Coevos Filmes</v>
          </cell>
          <cell r="D545" t="str">
            <v>Sérgio Santos</v>
          </cell>
        </row>
        <row r="546">
          <cell r="A546" t="str">
            <v>030039</v>
          </cell>
          <cell r="B546" t="str">
            <v>Copa 1958</v>
          </cell>
          <cell r="C546" t="str">
            <v>Palmares Produções e Jornalismo Ltda.</v>
          </cell>
          <cell r="D546" t="str">
            <v>José Carlos Asbeg</v>
          </cell>
        </row>
        <row r="547">
          <cell r="A547" t="str">
            <v>030107</v>
          </cell>
          <cell r="B547" t="str">
            <v>Como me Tornei Professor</v>
          </cell>
          <cell r="C547" t="str">
            <v>Filmes do Equador Ltda.</v>
          </cell>
          <cell r="D547" t="str">
            <v>Vicente Amorim</v>
          </cell>
        </row>
        <row r="548">
          <cell r="A548" t="str">
            <v>030142</v>
          </cell>
          <cell r="B548" t="str">
            <v>Águas do Brasil</v>
          </cell>
          <cell r="C548" t="str">
            <v>Filmes do Equador Ltda.</v>
          </cell>
          <cell r="D548" t="str">
            <v>Camilo Tavares</v>
          </cell>
        </row>
        <row r="549">
          <cell r="A549" t="str">
            <v>030130</v>
          </cell>
          <cell r="B549" t="str">
            <v>Curupira Pirô</v>
          </cell>
          <cell r="C549" t="str">
            <v>FAM Produções Ltda.</v>
          </cell>
          <cell r="D549" t="str">
            <v>Rodrigo Campos</v>
          </cell>
        </row>
        <row r="550">
          <cell r="A550" t="str">
            <v>030132</v>
          </cell>
          <cell r="B550" t="str">
            <v>Zippertv</v>
          </cell>
          <cell r="C550" t="str">
            <v>Pronto Comunicação Ltda.</v>
          </cell>
          <cell r="D550" t="str">
            <v>Rogério Amâncio</v>
          </cell>
        </row>
        <row r="551">
          <cell r="A551" t="str">
            <v>030134</v>
          </cell>
          <cell r="B551" t="str">
            <v>Bossa Nova Forever - Série</v>
          </cell>
          <cell r="C551" t="str">
            <v>Bossa Produções Ltda.</v>
          </cell>
          <cell r="D551" t="str">
            <v>Hélio Pitanga</v>
          </cell>
        </row>
        <row r="552">
          <cell r="A552" t="str">
            <v>030188</v>
          </cell>
          <cell r="B552" t="str">
            <v>Dança das marés</v>
          </cell>
          <cell r="C552" t="str">
            <v>SM Produções Ltda</v>
          </cell>
          <cell r="D552" t="str">
            <v>Helena Solberg e David Meyer</v>
          </cell>
        </row>
        <row r="553">
          <cell r="A553" t="str">
            <v>030127</v>
          </cell>
          <cell r="B553" t="str">
            <v>Estúdio Brasil</v>
          </cell>
          <cell r="C553" t="str">
            <v>Brasil 1500 Ltda</v>
          </cell>
          <cell r="D553" t="str">
            <v>Cláudio Kahns</v>
          </cell>
        </row>
        <row r="554">
          <cell r="A554" t="str">
            <v>030189</v>
          </cell>
          <cell r="B554" t="str">
            <v>Lições de Vida</v>
          </cell>
          <cell r="C554" t="str">
            <v>Casa Blue S/C Ltda</v>
          </cell>
          <cell r="D554" t="str">
            <v>Eduardo Abbas Kassab Jr.</v>
          </cell>
        </row>
        <row r="555">
          <cell r="A555" t="str">
            <v>031606</v>
          </cell>
          <cell r="B555" t="str">
            <v>Pense bem - o programa do conhecimento</v>
          </cell>
          <cell r="C555" t="str">
            <v>Roberto Antônio Pereira Camargo</v>
          </cell>
          <cell r="D555" t="str">
            <v>Roberto Antônio Pereira Camargo</v>
          </cell>
        </row>
        <row r="556">
          <cell r="A556" t="str">
            <v>030251</v>
          </cell>
          <cell r="B556" t="str">
            <v>Mamirauá</v>
          </cell>
          <cell r="C556" t="str">
            <v>Clear Light Comunicação Ltda.</v>
          </cell>
          <cell r="D556" t="str">
            <v>Maria Lucia Schroeder</v>
          </cell>
        </row>
        <row r="557">
          <cell r="A557" t="str">
            <v>030085</v>
          </cell>
          <cell r="B557" t="str">
            <v>Clássicos na estrada</v>
          </cell>
          <cell r="C557" t="str">
            <v>Fundação Roberto Marinho</v>
          </cell>
          <cell r="D557" t="str">
            <v>Lucia Araújo</v>
          </cell>
        </row>
        <row r="558">
          <cell r="A558" t="str">
            <v>030181</v>
          </cell>
          <cell r="B558" t="str">
            <v>Boa Notícia 2</v>
          </cell>
          <cell r="C558" t="str">
            <v>MV Vídeos de Incentivo Ltda.</v>
          </cell>
          <cell r="D558" t="str">
            <v>Emilia Nagle</v>
          </cell>
        </row>
        <row r="559">
          <cell r="A559" t="str">
            <v>030269</v>
          </cell>
          <cell r="B559" t="str">
            <v>TV Povos do Mar</v>
          </cell>
          <cell r="C559" t="str">
            <v>Tao Produções Artísticas Ltda</v>
          </cell>
          <cell r="D559" t="str">
            <v>Ariane Porto</v>
          </cell>
        </row>
        <row r="560">
          <cell r="A560" t="str">
            <v>030121</v>
          </cell>
          <cell r="B560" t="str">
            <v>Caminhos das Entradas e Bandeiras – Região São Paulo</v>
          </cell>
          <cell r="C560" t="str">
            <v>Pangéia Produções</v>
          </cell>
          <cell r="D560" t="str">
            <v>Carlos Augusto Medina S. Cezar</v>
          </cell>
        </row>
        <row r="561">
          <cell r="A561" t="str">
            <v>030308</v>
          </cell>
          <cell r="B561" t="str">
            <v>Mulheres da Serra</v>
          </cell>
          <cell r="C561" t="str">
            <v>Filmart Produções Artísticas S/C Ltda.</v>
          </cell>
          <cell r="D561" t="str">
            <v>Paschoal Samora</v>
          </cell>
        </row>
        <row r="562">
          <cell r="A562" t="str">
            <v>030276</v>
          </cell>
          <cell r="B562" t="str">
            <v>Guaramiranga</v>
          </cell>
          <cell r="C562" t="str">
            <v>Acesso Produções Culturais Ltda.</v>
          </cell>
          <cell r="D562" t="str">
            <v>Marcy Barcy</v>
          </cell>
        </row>
        <row r="563">
          <cell r="A563" t="str">
            <v>030311</v>
          </cell>
          <cell r="B563" t="str">
            <v>Nas Trilhas do Brasil</v>
          </cell>
          <cell r="C563" t="str">
            <v>Paulo César Ferreira</v>
          </cell>
          <cell r="D563" t="str">
            <v>Paulo César Ferreira</v>
          </cell>
        </row>
        <row r="564">
          <cell r="A564" t="str">
            <v>030280</v>
          </cell>
          <cell r="B564" t="str">
            <v>Conversa de Livraria</v>
          </cell>
          <cell r="C564" t="str">
            <v>Stricher Comunicações Ltda. ME</v>
          </cell>
          <cell r="D564" t="str">
            <v>Luzimar Batista Stricher</v>
          </cell>
        </row>
        <row r="565">
          <cell r="A565" t="str">
            <v>030277</v>
          </cell>
          <cell r="B565" t="str">
            <v>A Diáspora no Brasil</v>
          </cell>
          <cell r="C565" t="str">
            <v>Marcelo Brum Produções Ltda.</v>
          </cell>
          <cell r="D565" t="str">
            <v>Marcelo Brum</v>
          </cell>
        </row>
        <row r="566">
          <cell r="A566" t="str">
            <v>030291</v>
          </cell>
          <cell r="B566" t="str">
            <v>Livros Animados - a série</v>
          </cell>
          <cell r="C566" t="str">
            <v>Fundação Roberto Marinho</v>
          </cell>
          <cell r="D566" t="str">
            <v>Lucia Araújo</v>
          </cell>
        </row>
        <row r="567">
          <cell r="A567" t="str">
            <v>030316</v>
          </cell>
          <cell r="B567" t="str">
            <v>São Paulo corpo e alma II</v>
          </cell>
          <cell r="C567" t="str">
            <v>XR2 Cinevideo Ltda</v>
          </cell>
          <cell r="D567" t="str">
            <v>Rubens Xavier</v>
          </cell>
        </row>
        <row r="568">
          <cell r="A568" t="str">
            <v>030270</v>
          </cell>
          <cell r="B568" t="str">
            <v>Esse Nosso Olhar</v>
          </cell>
          <cell r="C568" t="str">
            <v>Corisco Filmes Ltda.</v>
          </cell>
          <cell r="D568" t="str">
            <v>Roberto Moura</v>
          </cell>
        </row>
        <row r="569">
          <cell r="A569" t="str">
            <v>030271</v>
          </cell>
          <cell r="B569" t="str">
            <v>Mestres do Futebol</v>
          </cell>
          <cell r="C569" t="str">
            <v>Corisco Filmes Ltda.</v>
          </cell>
          <cell r="D569" t="str">
            <v>Roberto Moura/José Carlos Asbeg</v>
          </cell>
        </row>
        <row r="570">
          <cell r="A570" t="str">
            <v>030332</v>
          </cell>
          <cell r="B570" t="str">
            <v>Danças brasileiras</v>
          </cell>
          <cell r="C570" t="str">
            <v>Giros Produções Ltda.</v>
          </cell>
          <cell r="D570" t="str">
            <v>Belisário França</v>
          </cell>
        </row>
        <row r="571">
          <cell r="A571" t="str">
            <v>030337</v>
          </cell>
          <cell r="B571" t="str">
            <v>Mulheres do Brasil II</v>
          </cell>
          <cell r="C571" t="str">
            <v>Radar Cinema e Televisão Ltda</v>
          </cell>
          <cell r="D571" t="str">
            <v>Maurício Dias</v>
          </cell>
        </row>
        <row r="572">
          <cell r="A572" t="str">
            <v>030227</v>
          </cell>
          <cell r="B572" t="str">
            <v>Programa Trilhas do Brasil</v>
          </cell>
          <cell r="C572" t="str">
            <v>Trilhas do Brasil Comunicações e Produções Ltda.</v>
          </cell>
          <cell r="D572" t="str">
            <v>Álvaro de Brito Duarte</v>
          </cell>
        </row>
        <row r="573">
          <cell r="A573" t="str">
            <v>030356</v>
          </cell>
          <cell r="B573" t="str">
            <v>Brasil profundo</v>
          </cell>
          <cell r="C573" t="str">
            <v>Vemver Comunicação e Difusão Cultural Ltda</v>
          </cell>
          <cell r="D573" t="str">
            <v>Tetê Moraes</v>
          </cell>
        </row>
        <row r="574">
          <cell r="A574" t="str">
            <v>030200</v>
          </cell>
          <cell r="B574" t="str">
            <v>Selvagem</v>
          </cell>
          <cell r="C574" t="str">
            <v>Microcam Brasil Ltda.</v>
          </cell>
          <cell r="D574" t="str">
            <v>Ernesto Proença Soares</v>
          </cell>
        </row>
        <row r="575">
          <cell r="A575" t="str">
            <v>030351</v>
          </cell>
          <cell r="B575" t="str">
            <v>Programa Alternativo II</v>
          </cell>
          <cell r="C575" t="str">
            <v>TV Alternativa Cinema e Vídeo Produções Ltda.</v>
          </cell>
          <cell r="D575" t="str">
            <v>Eduardo Chauvet</v>
          </cell>
        </row>
        <row r="576">
          <cell r="A576" t="str">
            <v>033471</v>
          </cell>
          <cell r="B576" t="str">
            <v>Documentário Amazônia - onde mora a loucura</v>
          </cell>
          <cell r="C576" t="str">
            <v>Off Hollywood Produções Ltda - EPP</v>
          </cell>
          <cell r="D576" t="str">
            <v>Anthony A Boccaccio</v>
          </cell>
        </row>
        <row r="577">
          <cell r="A577" t="str">
            <v>000350</v>
          </cell>
          <cell r="B577" t="str">
            <v>Do Atlântico ao Pacífico: Rio Arica</v>
          </cell>
          <cell r="C577" t="str">
            <v>Imagio Produções e Locações Ltda.</v>
          </cell>
          <cell r="D577" t="str">
            <v>Ciro Duarte</v>
          </cell>
        </row>
        <row r="578">
          <cell r="A578" t="str">
            <v>023824</v>
          </cell>
          <cell r="B578" t="str">
            <v>Fala menino! Cidadania Animada</v>
          </cell>
          <cell r="C578" t="str">
            <v>Fala Menino Editora Produções e Empreendimentos Educacionais e Artísticos Ltda.</v>
          </cell>
          <cell r="D578" t="str">
            <v>David Roth</v>
          </cell>
        </row>
        <row r="579">
          <cell r="A579" t="str">
            <v>023748</v>
          </cell>
          <cell r="B579" t="str">
            <v>Lendas e fábulas brasildeiras pra todo mundo</v>
          </cell>
          <cell r="C579" t="str">
            <v>VT3 Cinema e Vídeo Ltda.</v>
          </cell>
          <cell r="D579" t="str">
            <v>Carlos Ratton e Cláudio Martins</v>
          </cell>
        </row>
        <row r="580">
          <cell r="A580" t="str">
            <v>030061</v>
          </cell>
          <cell r="B580" t="str">
            <v>Cordel Vivo</v>
          </cell>
          <cell r="C580" t="str">
            <v>Produção Digital Realizações Cinematográficas Ltda</v>
          </cell>
          <cell r="D580" t="str">
            <v>Otávio Escobar</v>
          </cell>
        </row>
        <row r="581">
          <cell r="A581" t="str">
            <v>023932</v>
          </cell>
          <cell r="B581" t="str">
            <v>Disputa (A)</v>
          </cell>
          <cell r="C581" t="str">
            <v>Panorama Filmes S/C Ltda</v>
          </cell>
          <cell r="D581" t="str">
            <v>Eliane Caffé</v>
          </cell>
        </row>
        <row r="582">
          <cell r="A582" t="str">
            <v>024145</v>
          </cell>
          <cell r="B582" t="str">
            <v>Cine Show</v>
          </cell>
          <cell r="C582" t="str">
            <v>Onix Produções Artísiticas Ltda</v>
          </cell>
          <cell r="D582" t="str">
            <v>Rommel Prata</v>
          </cell>
        </row>
        <row r="583">
          <cell r="A583" t="str">
            <v>040041</v>
          </cell>
          <cell r="B583" t="str">
            <v xml:space="preserve">PROJETO BAGAGEM </v>
          </cell>
          <cell r="C583" t="str">
            <v>Urgencia Filmes Produções Audiovisuais Ltda</v>
          </cell>
          <cell r="D583" t="str">
            <v>Thiago Altafini</v>
          </cell>
        </row>
        <row r="584">
          <cell r="A584" t="str">
            <v>040043</v>
          </cell>
          <cell r="B584" t="str">
            <v>ANTES QUE O MUNDO ACABE</v>
          </cell>
          <cell r="C584" t="str">
            <v>Casa de Cinema de Porto Alegre Ltda</v>
          </cell>
          <cell r="D584" t="str">
            <v>Ana Luíza Nunes Azevedo</v>
          </cell>
        </row>
        <row r="585">
          <cell r="A585" t="str">
            <v>040045</v>
          </cell>
          <cell r="B585" t="str">
            <v>UM CONTO DE NATAL</v>
          </cell>
          <cell r="C585" t="str">
            <v>Destiny International Comunicação Ltda.</v>
          </cell>
          <cell r="D585" t="str">
            <v>sem indicação</v>
          </cell>
        </row>
        <row r="586">
          <cell r="A586" t="str">
            <v>040046</v>
          </cell>
          <cell r="B586" t="str">
            <v>ARROZ, FEIJÃO E CINEMA</v>
          </cell>
          <cell r="C586" t="str">
            <v xml:space="preserve"> Visceral Produções Artísticas Ltda</v>
          </cell>
          <cell r="D586" t="str">
            <v>Eduardo Felistoque</v>
          </cell>
        </row>
        <row r="587">
          <cell r="A587" t="str">
            <v>040047</v>
          </cell>
          <cell r="B587" t="str">
            <v>OS APÓSTOLOS</v>
          </cell>
          <cell r="C587" t="str">
            <v>Diler &amp; Associados Ltda</v>
          </cell>
          <cell r="D587" t="str">
            <v>sem indicaçâo</v>
          </cell>
        </row>
        <row r="588">
          <cell r="A588" t="str">
            <v>040050</v>
          </cell>
          <cell r="B588" t="str">
            <v>BOM DIA COMPANHEIRO</v>
          </cell>
          <cell r="C588" t="str">
            <v>Griffith Produções Cinematograficas Ltda</v>
          </cell>
          <cell r="D588" t="str">
            <v>Antonio de Souza Filho</v>
          </cell>
        </row>
        <row r="589">
          <cell r="A589" t="str">
            <v>040055</v>
          </cell>
          <cell r="B589" t="str">
            <v>NA ERA DO RÁDIO</v>
          </cell>
          <cell r="C589" t="str">
            <v>Arte Lux Produções Ltda</v>
          </cell>
          <cell r="D589" t="str">
            <v>Marcos Avelar</v>
          </cell>
        </row>
        <row r="590">
          <cell r="A590" t="str">
            <v>040059</v>
          </cell>
          <cell r="B590" t="str">
            <v>ELIANA E O SEGREDO DOS GOLFINHOS</v>
          </cell>
          <cell r="C590" t="str">
            <v>E M B Promoções Artísticas e Eventos S/C Ltda</v>
          </cell>
          <cell r="D590" t="str">
            <v>Eliana Fonseca</v>
          </cell>
        </row>
        <row r="591">
          <cell r="A591" t="str">
            <v>040061</v>
          </cell>
          <cell r="B591" t="str">
            <v>MEU TIO MATOU UM CARA</v>
          </cell>
          <cell r="C591" t="str">
            <v>Casa de Cinema de Porto Alegre Ltda</v>
          </cell>
          <cell r="D591" t="str">
            <v>Jorge Furtado</v>
          </cell>
        </row>
        <row r="592">
          <cell r="A592" t="str">
            <v>040062</v>
          </cell>
          <cell r="B592" t="str">
            <v xml:space="preserve">O BANDEIRANTE PACIFICADOR </v>
          </cell>
          <cell r="C592" t="str">
            <v>Leaofilm Cinema, Video e Marketing Ltda</v>
          </cell>
          <cell r="D592" t="str">
            <v>Joel Vaner Leão</v>
          </cell>
        </row>
        <row r="593">
          <cell r="A593" t="str">
            <v>040063</v>
          </cell>
          <cell r="B593" t="str">
            <v>AS MENINAS</v>
          </cell>
          <cell r="C593" t="str">
            <v>Cineluz Produções Cinematográficas Ltda</v>
          </cell>
          <cell r="D593" t="str">
            <v>Sandra Werneck</v>
          </cell>
        </row>
        <row r="594">
          <cell r="A594" t="str">
            <v>040064</v>
          </cell>
          <cell r="B594" t="str">
            <v>CABRA-CEGA - COMERCIALIZAÇÃO</v>
          </cell>
          <cell r="C594" t="str">
            <v>Olhar Imaginário Ltda</v>
          </cell>
          <cell r="D594" t="str">
            <v>Toni Venturi</v>
          </cell>
        </row>
        <row r="595">
          <cell r="A595" t="str">
            <v>040065</v>
          </cell>
          <cell r="B595" t="str">
            <v>DIDI EM QUERO SER CRIANÇA</v>
          </cell>
          <cell r="C595" t="str">
            <v>Diler &amp; Associados Ltda</v>
          </cell>
          <cell r="D595" t="str">
            <v>sem indica</v>
          </cell>
        </row>
        <row r="596">
          <cell r="A596" t="str">
            <v>040075</v>
          </cell>
          <cell r="B596" t="str">
            <v>A MÁQUINA</v>
          </cell>
          <cell r="C596" t="str">
            <v>Diler &amp; Associados Ltda</v>
          </cell>
          <cell r="D596" t="str">
            <v xml:space="preserve"> </v>
          </cell>
        </row>
        <row r="597">
          <cell r="A597" t="str">
            <v>040080</v>
          </cell>
          <cell r="B597" t="str">
            <v>CURUPIRA PIRO - O FILME</v>
          </cell>
          <cell r="C597" t="str">
            <v>FAM Produções Ltda</v>
          </cell>
          <cell r="D597" t="str">
            <v>Jorge Moreno</v>
          </cell>
        </row>
        <row r="598">
          <cell r="A598" t="str">
            <v>040081</v>
          </cell>
          <cell r="B598" t="str">
            <v>LUCINEIDE FALSA LOURA</v>
          </cell>
          <cell r="C598" t="str">
            <v>Dezenove Som e Imagens Produções Ltda</v>
          </cell>
          <cell r="D598" t="str">
            <v xml:space="preserve"> </v>
          </cell>
        </row>
        <row r="599">
          <cell r="A599" t="str">
            <v>040090</v>
          </cell>
          <cell r="B599" t="str">
            <v>PERIGOSA OBSESSAO</v>
          </cell>
          <cell r="C599" t="str">
            <v>Morena Filmes Ltda</v>
          </cell>
          <cell r="D599" t="str">
            <v>Raul Rodriguez Peila</v>
          </cell>
        </row>
        <row r="600">
          <cell r="A600" t="str">
            <v>040096</v>
          </cell>
          <cell r="B600" t="str">
            <v>PARINTINS</v>
          </cell>
          <cell r="C600" t="str">
            <v>Meios de Produção e Comunicação Ltda</v>
          </cell>
          <cell r="D600" t="str">
            <v>Simon Brook</v>
          </cell>
        </row>
        <row r="601">
          <cell r="A601" t="str">
            <v>040098</v>
          </cell>
          <cell r="B601" t="str">
            <v>OS SALTIMBANCOS</v>
          </cell>
          <cell r="C601" t="str">
            <v>BigDeni Filmes do Brasil Ltda.</v>
          </cell>
          <cell r="D601" t="str">
            <v>Buza Ferraz</v>
          </cell>
        </row>
        <row r="602">
          <cell r="A602" t="str">
            <v>024302</v>
          </cell>
          <cell r="B602" t="str">
            <v>Cantor das Multidões (O)</v>
          </cell>
          <cell r="C602" t="str">
            <v>Oficina da Música Produções Artísticas Ltda</v>
          </cell>
          <cell r="D602" t="str">
            <v xml:space="preserve"> </v>
          </cell>
        </row>
        <row r="603">
          <cell r="A603" t="str">
            <v>030059</v>
          </cell>
          <cell r="B603" t="str">
            <v>A CASA DO GIRASSOL VERMELHO</v>
          </cell>
          <cell r="C603" t="str">
            <v>Filmes do Vale do Jequitinhonha Ltda</v>
          </cell>
          <cell r="D603" t="str">
            <v>Paulo Leite Soares</v>
          </cell>
        </row>
        <row r="604">
          <cell r="A604" t="str">
            <v>030064</v>
          </cell>
          <cell r="B604" t="str">
            <v>O DÉCIMO PRIMEIRO MANDAMENTO</v>
          </cell>
          <cell r="C604" t="str">
            <v>Canal Imaginário Comunicação Ltda</v>
          </cell>
          <cell r="D604" t="str">
            <v>Paulo Fantenelle</v>
          </cell>
        </row>
        <row r="605">
          <cell r="A605" t="str">
            <v>030172</v>
          </cell>
          <cell r="B605" t="str">
            <v>A Força do Destino</v>
          </cell>
          <cell r="C605" t="str">
            <v>Sínteses Produções Artísticas S/C LTDA.</v>
          </cell>
          <cell r="D605" t="str">
            <v>Armando Carboni</v>
          </cell>
        </row>
        <row r="606">
          <cell r="A606" t="str">
            <v>030191</v>
          </cell>
          <cell r="B606" t="str">
            <v>INTRÉPIDA TRUPE</v>
          </cell>
          <cell r="C606" t="str">
            <v>Intrepida Trupe Produções Artisticas Ltda</v>
          </cell>
          <cell r="D606" t="str">
            <v>Miguel Przewodowski</v>
          </cell>
        </row>
        <row r="607">
          <cell r="A607" t="str">
            <v>030199</v>
          </cell>
          <cell r="B607" t="str">
            <v>KUKA HITCHÚTI</v>
          </cell>
          <cell r="C607" t="str">
            <v>IMAGINE ARTE CULTURA E PAZ</v>
          </cell>
          <cell r="D607" t="str">
            <v>Regina Abreu / Noilton Nunes</v>
          </cell>
        </row>
        <row r="608">
          <cell r="A608" t="str">
            <v>030217</v>
          </cell>
          <cell r="B608" t="str">
            <v>O CORO</v>
          </cell>
          <cell r="C608" t="str">
            <v>Irmãos Schumann Ltda</v>
          </cell>
          <cell r="D608" t="str">
            <v>Werner Schumann</v>
          </cell>
        </row>
        <row r="609">
          <cell r="A609" t="str">
            <v>030231</v>
          </cell>
          <cell r="B609" t="str">
            <v>ÍBIS SPORT CLUB</v>
          </cell>
          <cell r="C609" t="str">
            <v>Short Cult Filmes</v>
          </cell>
          <cell r="D609" t="str">
            <v>Leonardo Lima / Paulo Fantenelle</v>
          </cell>
        </row>
        <row r="610">
          <cell r="A610" t="str">
            <v>030236</v>
          </cell>
          <cell r="B610" t="str">
            <v>A PARADA É O SEGUINTE</v>
          </cell>
          <cell r="C610" t="str">
            <v>Focus Films LTDA.</v>
          </cell>
          <cell r="D610" t="str">
            <v>Marcelo Laffitte</v>
          </cell>
        </row>
        <row r="611">
          <cell r="A611" t="str">
            <v>030248</v>
          </cell>
          <cell r="B611" t="str">
            <v>A VIAGEM DE MARACATU</v>
          </cell>
          <cell r="C611" t="str">
            <v>Canal Azul Produções Culturais Ltda</v>
          </cell>
          <cell r="D611" t="str">
            <v>Eduardo Band Ferreira</v>
          </cell>
        </row>
        <row r="612">
          <cell r="A612" t="str">
            <v>030252</v>
          </cell>
          <cell r="B612" t="str">
            <v>TRILHOS URBANOS - MO-OCA</v>
          </cell>
          <cell r="C612" t="str">
            <v>L.M. Stein Produções</v>
          </cell>
          <cell r="D612" t="str">
            <v>Edu Felistoque</v>
          </cell>
        </row>
        <row r="613">
          <cell r="A613" t="str">
            <v>030283</v>
          </cell>
          <cell r="B613" t="str">
            <v>ANTENA DA RAÇA: O POLÍTICO E O POÉTICO NA TELEVISÃO DE GLAUBER ROCHA</v>
          </cell>
          <cell r="C613" t="str">
            <v>Paloma Rocha Produções Artísticas e Cinematográficas Ltda.</v>
          </cell>
          <cell r="D613" t="str">
            <v>Joel Pizzini Filho</v>
          </cell>
        </row>
        <row r="614">
          <cell r="A614" t="str">
            <v>030290</v>
          </cell>
          <cell r="B614" t="str">
            <v>O GENERAL E O NEGRINHO</v>
          </cell>
          <cell r="C614" t="str">
            <v>Severo Ruas Filmes Ltda.</v>
          </cell>
          <cell r="D614" t="str">
            <v>Tabajara Ruas</v>
          </cell>
        </row>
        <row r="615">
          <cell r="A615" t="str">
            <v>030292</v>
          </cell>
          <cell r="B615" t="str">
            <v>O exército de um homem só</v>
          </cell>
          <cell r="C615" t="str">
            <v>Merica Filmes Ltda.</v>
          </cell>
          <cell r="D615" t="str">
            <v>Fabio Barreto</v>
          </cell>
        </row>
        <row r="616">
          <cell r="A616" t="str">
            <v>030297</v>
          </cell>
          <cell r="B616" t="str">
            <v>NAUFRÁGIOS DO PARANÁ</v>
          </cell>
          <cell r="C616" t="str">
            <v>Corpore Consultoria e Participações S/C Ltda.</v>
          </cell>
          <cell r="D616" t="str">
            <v>Berenice Mendes</v>
          </cell>
        </row>
        <row r="617">
          <cell r="A617" t="str">
            <v>030306</v>
          </cell>
          <cell r="B617" t="str">
            <v>VERMELHO BRASIL</v>
          </cell>
          <cell r="C617" t="str">
            <v>Brasil 1500 LTDA</v>
          </cell>
          <cell r="D617" t="str">
            <v>sem Indicação</v>
          </cell>
        </row>
        <row r="618">
          <cell r="A618" t="str">
            <v>030312</v>
          </cell>
          <cell r="B618" t="str">
            <v>VINHAS E HOMENS</v>
          </cell>
          <cell r="C618" t="str">
            <v>SET CINEMA E VÍDEO LTDA</v>
          </cell>
          <cell r="D618" t="str">
            <v>Anna Maria Terra Magalhaes</v>
          </cell>
        </row>
        <row r="619">
          <cell r="A619" t="str">
            <v>030317</v>
          </cell>
          <cell r="B619" t="str">
            <v>SALA DE CULTURA,, A MÚSICA EM SUA CASA</v>
          </cell>
          <cell r="C619" t="str">
            <v>José Alves Ferreira Neto</v>
          </cell>
          <cell r="D619" t="str">
            <v>José Alves Ferreira Neto</v>
          </cell>
        </row>
        <row r="620">
          <cell r="A620" t="str">
            <v>030318</v>
          </cell>
          <cell r="B620" t="str">
            <v>M8 QUANDO A MORTE SOCORRE A VIDA</v>
          </cell>
          <cell r="C620" t="str">
            <v xml:space="preserve">Total Entertainment Ltda.  </v>
          </cell>
          <cell r="D620" t="str">
            <v>Renato Padovani</v>
          </cell>
        </row>
        <row r="621">
          <cell r="A621" t="str">
            <v>030325</v>
          </cell>
          <cell r="B621" t="str">
            <v>A CASA DE AREIA</v>
          </cell>
          <cell r="C621" t="str">
            <v>Conspiração Filmes Entretenimento Ltda.</v>
          </cell>
          <cell r="D621" t="str">
            <v>Andrew Waddington</v>
          </cell>
        </row>
        <row r="622">
          <cell r="A622" t="str">
            <v>030331</v>
          </cell>
          <cell r="B622" t="str">
            <v>Aos ventos que virão</v>
          </cell>
          <cell r="C622" t="str">
            <v>Luz XXI Cine Vídeo Ltda</v>
          </cell>
          <cell r="D622" t="str">
            <v>Hernano Penna</v>
          </cell>
        </row>
        <row r="623">
          <cell r="A623" t="str">
            <v>030339</v>
          </cell>
          <cell r="B623" t="str">
            <v>Recruta</v>
          </cell>
          <cell r="C623" t="str">
            <v>Matizar Produções Artísticas Ltda</v>
          </cell>
          <cell r="D623" t="str">
            <v>Guilherme Coelho</v>
          </cell>
        </row>
        <row r="624">
          <cell r="A624" t="str">
            <v>030347</v>
          </cell>
          <cell r="B624" t="str">
            <v>O rei de uma nota só e a borboleta azul II</v>
          </cell>
          <cell r="C624" t="str">
            <v>LB Boubli Produções</v>
          </cell>
          <cell r="D624" t="str">
            <v>Carlos Del Pino</v>
          </cell>
        </row>
        <row r="625">
          <cell r="A625" t="str">
            <v>030349</v>
          </cell>
          <cell r="B625" t="str">
            <v>Avassaladoras - a série</v>
          </cell>
          <cell r="C625" t="str">
            <v xml:space="preserve">Total Entertainment Ltda.  </v>
          </cell>
          <cell r="D625" t="str">
            <v>Mara Mourão</v>
          </cell>
        </row>
        <row r="626">
          <cell r="A626" t="str">
            <v>030368</v>
          </cell>
          <cell r="B626" t="str">
            <v>A TV DO ANO</v>
          </cell>
          <cell r="C626" t="str">
            <v>Barraco Forte Entretenimento Ltda.</v>
          </cell>
          <cell r="D626" t="str">
            <v>Jeferson De</v>
          </cell>
        </row>
        <row r="627">
          <cell r="A627" t="str">
            <v>030371</v>
          </cell>
          <cell r="B627" t="str">
            <v>CHOVE SOBRE MINHA INFÂNCIA</v>
          </cell>
          <cell r="C627" t="str">
            <v>WG7 Agenciamento e Produções S/C Ltda.</v>
          </cell>
          <cell r="D627" t="str">
            <v>Fernando Severo</v>
          </cell>
        </row>
        <row r="628">
          <cell r="A628" t="str">
            <v>030372</v>
          </cell>
          <cell r="B628" t="str">
            <v>Massacre dos males II</v>
          </cell>
          <cell r="C628" t="str">
            <v>Pires Schindler Filmes Ltda</v>
          </cell>
          <cell r="D628" t="str">
            <v>Galileu Garcia</v>
          </cell>
        </row>
        <row r="629">
          <cell r="A629" t="str">
            <v>030375</v>
          </cell>
          <cell r="B629" t="str">
            <v>Estúdio de ruídos de salas</v>
          </cell>
          <cell r="C629" t="str">
            <v>Effects Filmes Ltda.</v>
          </cell>
          <cell r="D629" t="str">
            <v>Mirian Biderman</v>
          </cell>
        </row>
        <row r="630">
          <cell r="A630" t="str">
            <v>030376</v>
          </cell>
          <cell r="B630" t="str">
            <v>FABRICANDO TOM ZÉ</v>
          </cell>
          <cell r="C630" t="str">
            <v>Spectra Mídia Produções e Comércio</v>
          </cell>
          <cell r="D630" t="str">
            <v>Décio Pereira de Matos Junior</v>
          </cell>
        </row>
        <row r="631">
          <cell r="A631" t="str">
            <v>036392</v>
          </cell>
          <cell r="B631" t="str">
            <v>Festival de Parintins</v>
          </cell>
          <cell r="C631" t="str">
            <v>Luiz Carlos Alves Bastos</v>
          </cell>
          <cell r="D631" t="str">
            <v xml:space="preserve"> </v>
          </cell>
        </row>
        <row r="632">
          <cell r="A632" t="str">
            <v>040001</v>
          </cell>
          <cell r="B632" t="str">
            <v>Brasil Amazônico - O olhar Euclidiano</v>
          </cell>
          <cell r="C632" t="str">
            <v>Lente Viva Filmes Ltda</v>
          </cell>
          <cell r="D632" t="str">
            <v xml:space="preserve"> </v>
          </cell>
        </row>
        <row r="633">
          <cell r="A633" t="str">
            <v>040002</v>
          </cell>
          <cell r="B633" t="str">
            <v>Ventura - Documentário</v>
          </cell>
          <cell r="C633" t="str">
            <v>Inventarte Produções Artísiticas Ltda</v>
          </cell>
          <cell r="D633" t="str">
            <v>Nilson Gonzalez</v>
          </cell>
        </row>
        <row r="634">
          <cell r="A634" t="str">
            <v>040003</v>
          </cell>
          <cell r="B634" t="str">
            <v>Nossa vida não vale um chevrolet</v>
          </cell>
          <cell r="C634" t="str">
            <v>Sequência 1 S/C Ltda</v>
          </cell>
          <cell r="D634" t="str">
            <v>Reinaldo Pinheiro</v>
          </cell>
        </row>
        <row r="635">
          <cell r="A635" t="str">
            <v>040004</v>
          </cell>
          <cell r="B635" t="str">
            <v>8ª Princesa</v>
          </cell>
          <cell r="C635" t="str">
            <v>RPJ Produtores Associados Ltda</v>
          </cell>
          <cell r="D635" t="str">
            <v>Michael Ruman</v>
          </cell>
        </row>
        <row r="636">
          <cell r="A636" t="str">
            <v>040005</v>
          </cell>
          <cell r="B636" t="str">
            <v>BISA BIA, BISA BEL</v>
          </cell>
          <cell r="C636" t="str">
            <v>Mapa Filmes do Brasil Ltda</v>
          </cell>
          <cell r="D636" t="str">
            <v xml:space="preserve"> </v>
          </cell>
        </row>
        <row r="637">
          <cell r="A637" t="str">
            <v>040006</v>
          </cell>
          <cell r="B637" t="str">
            <v>A MONTANHA</v>
          </cell>
          <cell r="C637" t="str">
            <v>Tres Mundos Cine Y Vídeo Ltda</v>
          </cell>
          <cell r="D637" t="str">
            <v>Vicente Ferraz</v>
          </cell>
        </row>
        <row r="638">
          <cell r="A638" t="str">
            <v>040011</v>
          </cell>
          <cell r="B638" t="str">
            <v>EINSTEIN NO CORCOVADO</v>
          </cell>
          <cell r="C638" t="str">
            <v>Valentim Produções Artísticas Ltda</v>
          </cell>
          <cell r="D638" t="str">
            <v>Horoldo  Marinho Barbosa</v>
          </cell>
        </row>
        <row r="639">
          <cell r="A639" t="str">
            <v>040014</v>
          </cell>
          <cell r="B639" t="str">
            <v>A ALMA GUARANI</v>
          </cell>
          <cell r="C639" t="str">
            <v>TVE  Rádio Educativa de Mato Grosso do Sul</v>
          </cell>
          <cell r="D639" t="str">
            <v>José Eduardo Galindo Novo</v>
          </cell>
        </row>
        <row r="640">
          <cell r="A640" t="str">
            <v>040017</v>
          </cell>
          <cell r="B640" t="str">
            <v>DRIBLANDO A BURROCRACIA</v>
          </cell>
          <cell r="C640" t="str">
            <v>Lóes Produções Artísticas e Culturais Ltda.</v>
          </cell>
          <cell r="D640" t="str">
            <v>Dilma  Lóes</v>
          </cell>
        </row>
        <row r="641">
          <cell r="A641" t="str">
            <v>040018</v>
          </cell>
          <cell r="B641" t="str">
            <v>A CARTA</v>
          </cell>
          <cell r="C641" t="str">
            <v>Lóes Produções Artísticas e Culturais Ltda.</v>
          </cell>
          <cell r="D641" t="str">
            <v>Felipa Wagner</v>
          </cell>
        </row>
        <row r="642">
          <cell r="A642" t="str">
            <v>040020</v>
          </cell>
          <cell r="B642" t="str">
            <v>CORTE SECO</v>
          </cell>
          <cell r="C642" t="str">
            <v>Tapiri Cinematográfica Ltda.</v>
          </cell>
          <cell r="D642" t="str">
            <v>Renato Carvalho Tapajós</v>
          </cell>
        </row>
        <row r="643">
          <cell r="A643" t="str">
            <v>040022</v>
          </cell>
          <cell r="B643" t="str">
            <v>TURMA DA MONICA - O RETORNO</v>
          </cell>
          <cell r="C643" t="str">
            <v>Lojinha da Mônica Produções Ltda</v>
          </cell>
          <cell r="D643" t="str">
            <v>José Márcio Nicolosi</v>
          </cell>
        </row>
        <row r="644">
          <cell r="A644" t="str">
            <v>040023</v>
          </cell>
          <cell r="B644" t="str">
            <v>A HISTORIA DE UM DRAGAO</v>
          </cell>
          <cell r="C644" t="str">
            <v>Levi e Laudares Eventos e Promoções Ltda</v>
          </cell>
          <cell r="D644" t="str">
            <v>Maurice Yedid Levi</v>
          </cell>
        </row>
        <row r="645">
          <cell r="A645" t="str">
            <v>040024</v>
          </cell>
          <cell r="B645" t="str">
            <v>CIENTISTAS BRASILEIROS - CÉSAR LATTES E JOSÉ LEITE</v>
          </cell>
          <cell r="C645" t="str">
            <v>Andaluz Produções Cinematográficas Ltda</v>
          </cell>
          <cell r="D645" t="str">
            <v>José Mariani</v>
          </cell>
        </row>
        <row r="646">
          <cell r="A646" t="str">
            <v>040028</v>
          </cell>
          <cell r="B646" t="str">
            <v>VIDAS CONECTADAS</v>
          </cell>
          <cell r="C646" t="str">
            <v>Amberg Filmes Ltda.</v>
          </cell>
          <cell r="D646" t="str">
            <v>Geraldo Piolli</v>
          </cell>
        </row>
        <row r="647">
          <cell r="A647" t="str">
            <v>040033</v>
          </cell>
          <cell r="B647" t="str">
            <v>PAULO MENDES DA ROCHA</v>
          </cell>
          <cell r="C647" t="str">
            <v>Bang Bang Filmes e Produções Ltda</v>
          </cell>
          <cell r="D647" t="str">
            <v>Geraldo Motta Filho</v>
          </cell>
        </row>
        <row r="648">
          <cell r="A648" t="str">
            <v>040034</v>
          </cell>
          <cell r="B648" t="str">
            <v>DE OLHO NO BRASIL</v>
          </cell>
          <cell r="C648" t="str">
            <v>Bang Bang Filmes e Produções Ltda</v>
          </cell>
          <cell r="D648" t="str">
            <v>Jorge Bodanzky</v>
          </cell>
        </row>
        <row r="649">
          <cell r="A649" t="str">
            <v>040038</v>
          </cell>
          <cell r="B649" t="str">
            <v>SÃO PAULO 4  1/2</v>
          </cell>
          <cell r="C649" t="str">
            <v>Mostra Intercional de Cinema Lda</v>
          </cell>
          <cell r="D649" t="str">
            <v>sem indicação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Redim"/>
      <sheetName val="deliberações1"/>
      <sheetName val="registro"/>
      <sheetName val="Salic"/>
      <sheetName val="novos"/>
      <sheetName val="contas"/>
    </sheetNames>
    <sheetDataSet>
      <sheetData sheetId="0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3441-X</v>
          </cell>
          <cell r="L118" t="str">
            <v>10263-6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AK186"/>
  <sheetViews>
    <sheetView showGridLines="0" tabSelected="1" view="pageBreakPreview" zoomScale="55" zoomScaleNormal="70" zoomScaleSheetLayoutView="55" workbookViewId="0">
      <selection activeCell="J4" sqref="J4"/>
    </sheetView>
  </sheetViews>
  <sheetFormatPr defaultRowHeight="20.25" x14ac:dyDescent="0.3"/>
  <cols>
    <col min="1" max="1" width="6.28515625" style="27" customWidth="1"/>
    <col min="2" max="3" width="22.5703125" style="15" customWidth="1"/>
    <col min="4" max="4" width="18.42578125" style="15" customWidth="1"/>
    <col min="5" max="5" width="11.5703125" style="15" customWidth="1"/>
    <col min="6" max="6" width="4.140625" style="15" customWidth="1"/>
    <col min="7" max="7" width="22.140625" style="4" customWidth="1"/>
    <col min="8" max="8" width="20.28515625" style="4" customWidth="1"/>
    <col min="9" max="9" width="2.140625" style="4" customWidth="1"/>
    <col min="10" max="10" width="24.5703125" style="3" customWidth="1"/>
    <col min="11" max="11" width="18.28515625" style="3" customWidth="1"/>
    <col min="12" max="12" width="1.28515625" style="3" customWidth="1"/>
    <col min="13" max="13" width="14.140625" style="3" customWidth="1"/>
    <col min="14" max="14" width="19.85546875" style="4" customWidth="1"/>
    <col min="15" max="15" width="18.85546875" style="3" customWidth="1"/>
    <col min="16" max="16384" width="9.140625" style="3"/>
  </cols>
  <sheetData>
    <row r="1" spans="1:15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5" ht="81" customHeight="1" x14ac:dyDescent="0.3">
      <c r="A2" s="198" t="s">
        <v>228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5"/>
    </row>
    <row r="3" spans="1:15" ht="14.25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22.5" customHeight="1" x14ac:dyDescent="0.3">
      <c r="A4" s="64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4"/>
    </row>
    <row r="5" spans="1:15" ht="31.5" customHeight="1" x14ac:dyDescent="0.3">
      <c r="A5" s="225" t="s">
        <v>21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</row>
    <row r="6" spans="1:15" ht="25.5" customHeight="1" x14ac:dyDescent="0.3">
      <c r="A6" s="6" t="s">
        <v>27</v>
      </c>
      <c r="B6" s="7"/>
      <c r="C6" s="8"/>
      <c r="D6" s="8"/>
      <c r="E6" s="9"/>
      <c r="F6" s="9"/>
      <c r="H6" s="6" t="s">
        <v>197</v>
      </c>
      <c r="I6" s="10"/>
      <c r="K6" s="6"/>
      <c r="L6" s="10"/>
      <c r="M6" s="9"/>
      <c r="N6" s="3"/>
    </row>
    <row r="7" spans="1:15" ht="25.5" customHeight="1" x14ac:dyDescent="0.3">
      <c r="A7" s="231"/>
      <c r="B7" s="214"/>
      <c r="C7" s="214"/>
      <c r="D7" s="214"/>
      <c r="E7" s="214"/>
      <c r="F7" s="215"/>
      <c r="G7" s="216"/>
      <c r="H7" s="213"/>
      <c r="I7" s="215"/>
      <c r="J7" s="216"/>
      <c r="K7" s="214"/>
      <c r="L7" s="215"/>
      <c r="M7" s="215"/>
      <c r="N7" s="232"/>
    </row>
    <row r="8" spans="1:15" ht="25.5" customHeight="1" x14ac:dyDescent="0.3">
      <c r="A8" s="6" t="s">
        <v>196</v>
      </c>
      <c r="B8" s="3"/>
      <c r="C8" s="10"/>
      <c r="D8" s="10"/>
      <c r="E8" s="10"/>
      <c r="F8" s="10"/>
      <c r="H8" s="6" t="s">
        <v>22</v>
      </c>
      <c r="I8" s="10"/>
      <c r="K8" s="6" t="s">
        <v>23</v>
      </c>
      <c r="L8" s="10"/>
      <c r="M8" s="9"/>
      <c r="N8" s="10"/>
    </row>
    <row r="9" spans="1:15" ht="25.5" customHeight="1" x14ac:dyDescent="0.3">
      <c r="A9" s="209" t="s">
        <v>202</v>
      </c>
      <c r="B9" s="210"/>
      <c r="C9" s="210"/>
      <c r="D9" s="210"/>
      <c r="E9" s="210"/>
      <c r="F9" s="211"/>
      <c r="G9" s="212"/>
      <c r="H9" s="209" t="s">
        <v>25</v>
      </c>
      <c r="I9" s="233"/>
      <c r="J9" s="237"/>
      <c r="K9" s="214"/>
      <c r="L9" s="215"/>
      <c r="M9" s="215"/>
      <c r="N9" s="232"/>
    </row>
    <row r="10" spans="1:15" ht="25.5" customHeight="1" x14ac:dyDescent="0.3">
      <c r="A10" s="6" t="s">
        <v>24</v>
      </c>
      <c r="B10" s="3"/>
      <c r="C10" s="10"/>
      <c r="D10" s="6" t="s">
        <v>8</v>
      </c>
      <c r="E10" s="10"/>
      <c r="F10" s="9"/>
      <c r="H10" s="6" t="s">
        <v>9</v>
      </c>
      <c r="K10" s="6" t="s">
        <v>26</v>
      </c>
      <c r="L10" s="10"/>
      <c r="M10" s="9"/>
      <c r="N10" s="9"/>
    </row>
    <row r="11" spans="1:15" ht="25.5" customHeight="1" x14ac:dyDescent="0.3">
      <c r="A11" s="231"/>
      <c r="B11" s="215"/>
      <c r="C11" s="216"/>
      <c r="D11" s="213"/>
      <c r="E11" s="214"/>
      <c r="F11" s="215"/>
      <c r="G11" s="216"/>
      <c r="H11" s="213"/>
      <c r="I11" s="214"/>
      <c r="J11" s="215"/>
      <c r="K11" s="209" t="s">
        <v>25</v>
      </c>
      <c r="L11" s="233"/>
      <c r="M11" s="233"/>
      <c r="N11" s="234"/>
    </row>
    <row r="12" spans="1:15" ht="25.5" customHeight="1" x14ac:dyDescent="0.3">
      <c r="A12" s="6" t="s">
        <v>10</v>
      </c>
      <c r="B12" s="3"/>
      <c r="C12" s="10"/>
      <c r="D12" s="6" t="s">
        <v>11</v>
      </c>
      <c r="E12" s="3"/>
      <c r="F12" s="10"/>
      <c r="H12" s="6" t="s">
        <v>12</v>
      </c>
      <c r="I12" s="3"/>
      <c r="J12" s="10"/>
      <c r="K12" s="6" t="s">
        <v>223</v>
      </c>
      <c r="M12" s="10"/>
      <c r="N12" s="10"/>
    </row>
    <row r="13" spans="1:15" ht="25.5" customHeight="1" x14ac:dyDescent="0.3">
      <c r="A13" s="229" t="s">
        <v>25</v>
      </c>
      <c r="B13" s="230"/>
      <c r="C13" s="230"/>
      <c r="D13" s="209" t="s">
        <v>25</v>
      </c>
      <c r="E13" s="210"/>
      <c r="F13" s="210"/>
      <c r="G13" s="212"/>
      <c r="H13" s="209" t="s">
        <v>227</v>
      </c>
      <c r="I13" s="217"/>
      <c r="J13" s="218"/>
      <c r="K13" s="235" t="s">
        <v>25</v>
      </c>
      <c r="L13" s="211"/>
      <c r="M13" s="211"/>
      <c r="N13" s="236"/>
    </row>
    <row r="14" spans="1:15" s="11" customFormat="1" ht="25.5" customHeight="1" x14ac:dyDescent="0.3">
      <c r="A14" s="6" t="s">
        <v>34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3"/>
    </row>
    <row r="15" spans="1:15" ht="39.950000000000003" customHeight="1" x14ac:dyDescent="0.3">
      <c r="A15" s="226"/>
      <c r="B15" s="227"/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8"/>
    </row>
    <row r="16" spans="1:15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 s="11" customFormat="1" ht="27.75" customHeight="1" x14ac:dyDescent="0.3">
      <c r="A17" s="36" t="s">
        <v>206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29.25" customHeight="1" x14ac:dyDescent="0.3">
      <c r="A18" s="225" t="s">
        <v>207</v>
      </c>
      <c r="B18" s="225"/>
      <c r="C18" s="225"/>
      <c r="D18" s="251" t="s">
        <v>208</v>
      </c>
      <c r="E18" s="251"/>
      <c r="F18" s="251" t="s">
        <v>209</v>
      </c>
      <c r="G18" s="251"/>
      <c r="H18" s="251"/>
      <c r="I18" s="225" t="s">
        <v>208</v>
      </c>
      <c r="J18" s="225"/>
      <c r="K18" s="252" t="s">
        <v>210</v>
      </c>
      <c r="L18" s="252"/>
      <c r="M18" s="252"/>
      <c r="N18" s="252"/>
    </row>
    <row r="19" spans="1:14" ht="29.25" customHeight="1" x14ac:dyDescent="0.3">
      <c r="A19" s="241" t="s">
        <v>25</v>
      </c>
      <c r="B19" s="242"/>
      <c r="C19" s="242"/>
      <c r="D19" s="243"/>
      <c r="E19" s="244"/>
      <c r="F19" s="245" t="s">
        <v>25</v>
      </c>
      <c r="G19" s="246"/>
      <c r="H19" s="247"/>
      <c r="I19" s="248"/>
      <c r="J19" s="249"/>
      <c r="K19" s="243"/>
      <c r="L19" s="250"/>
      <c r="M19" s="250"/>
      <c r="N19" s="187"/>
    </row>
    <row r="20" spans="1:14" ht="21" customHeight="1" x14ac:dyDescent="0.3">
      <c r="A20" s="12"/>
      <c r="B20" s="12"/>
      <c r="C20" s="12"/>
      <c r="D20" s="12"/>
      <c r="E20" s="12"/>
      <c r="F20" s="12"/>
      <c r="G20" s="12"/>
      <c r="H20" s="12"/>
      <c r="I20" s="12"/>
      <c r="J20" s="253" t="s">
        <v>211</v>
      </c>
      <c r="K20" s="253"/>
      <c r="L20" s="253"/>
      <c r="M20" s="253"/>
      <c r="N20" s="253"/>
    </row>
    <row r="21" spans="1:14" s="11" customFormat="1" ht="25.5" customHeight="1" x14ac:dyDescent="0.3">
      <c r="A21" s="6" t="s">
        <v>212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s="11" customFormat="1" ht="25.5" customHeight="1" x14ac:dyDescent="0.3">
      <c r="A22" s="6" t="s">
        <v>32</v>
      </c>
      <c r="B22" s="7"/>
      <c r="C22" s="8"/>
      <c r="D22" s="8"/>
      <c r="E22" s="9"/>
      <c r="F22" s="9"/>
      <c r="G22" s="4"/>
      <c r="H22" s="38" t="s">
        <v>213</v>
      </c>
      <c r="I22" s="10"/>
      <c r="J22" s="3"/>
      <c r="K22" s="6" t="s">
        <v>33</v>
      </c>
      <c r="L22" s="10"/>
      <c r="M22" s="9"/>
      <c r="N22" s="3"/>
    </row>
    <row r="23" spans="1:14" s="11" customFormat="1" ht="25.5" customHeight="1" x14ac:dyDescent="0.3">
      <c r="A23" s="231"/>
      <c r="B23" s="214"/>
      <c r="C23" s="214"/>
      <c r="D23" s="214"/>
      <c r="E23" s="214"/>
      <c r="F23" s="254"/>
      <c r="G23" s="255"/>
      <c r="H23" s="256"/>
      <c r="I23" s="257"/>
      <c r="J23" s="257"/>
      <c r="K23" s="256"/>
      <c r="L23" s="257"/>
      <c r="M23" s="257"/>
      <c r="N23" s="258"/>
    </row>
    <row r="24" spans="1:14" ht="30" customHeight="1" x14ac:dyDescent="0.3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4" x14ac:dyDescent="0.3">
      <c r="A25" s="240" t="s">
        <v>214</v>
      </c>
      <c r="B25" s="240"/>
      <c r="C25" s="240"/>
      <c r="D25" s="240"/>
      <c r="E25" s="240"/>
      <c r="F25" s="240"/>
      <c r="G25" s="240"/>
      <c r="H25" s="240"/>
      <c r="I25" s="240"/>
      <c r="J25" s="240"/>
      <c r="K25" s="240"/>
      <c r="L25" s="240"/>
      <c r="M25" s="240"/>
      <c r="N25" s="240"/>
    </row>
    <row r="26" spans="1:14" ht="39.950000000000003" customHeight="1" x14ac:dyDescent="0.3">
      <c r="A26" s="259"/>
      <c r="B26" s="260"/>
      <c r="C26" s="260"/>
      <c r="D26" s="260"/>
      <c r="E26" s="260"/>
      <c r="F26" s="260"/>
      <c r="G26" s="260"/>
      <c r="H26" s="260"/>
      <c r="I26" s="260"/>
      <c r="J26" s="260"/>
      <c r="K26" s="260"/>
      <c r="L26" s="260"/>
      <c r="M26" s="260"/>
      <c r="N26" s="261"/>
    </row>
    <row r="27" spans="1:14" ht="30" customHeight="1" x14ac:dyDescent="0.3">
      <c r="A27" s="13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9"/>
    </row>
    <row r="28" spans="1:14" s="11" customFormat="1" ht="30.75" customHeight="1" x14ac:dyDescent="0.3">
      <c r="A28" s="225" t="s">
        <v>215</v>
      </c>
      <c r="B28" s="225"/>
      <c r="C28" s="225"/>
      <c r="D28" s="225"/>
      <c r="E28" s="225"/>
      <c r="F28" s="225"/>
      <c r="G28" s="225"/>
      <c r="H28" s="225"/>
      <c r="I28" s="225"/>
      <c r="J28" s="225"/>
      <c r="K28" s="225"/>
      <c r="L28" s="225"/>
      <c r="M28" s="225"/>
      <c r="N28" s="225"/>
    </row>
    <row r="29" spans="1:14" ht="23.25" customHeight="1" x14ac:dyDescent="0.3">
      <c r="A29" s="14"/>
      <c r="B29" s="14" t="s">
        <v>13</v>
      </c>
      <c r="C29" s="14"/>
      <c r="D29" s="14"/>
      <c r="F29" s="3"/>
      <c r="G29" s="3"/>
      <c r="H29" s="186"/>
      <c r="I29" s="187"/>
      <c r="J29" s="14"/>
      <c r="K29" s="14"/>
      <c r="L29" s="14"/>
      <c r="M29" s="14"/>
      <c r="N29" s="14"/>
    </row>
    <row r="30" spans="1:14" ht="9.75" customHeight="1" thickBot="1" x14ac:dyDescent="0.3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1:14" ht="25.5" customHeight="1" x14ac:dyDescent="0.3">
      <c r="A31" s="173" t="s">
        <v>15</v>
      </c>
      <c r="B31" s="174"/>
      <c r="C31" s="174"/>
      <c r="D31" s="174"/>
      <c r="E31" s="174"/>
      <c r="F31" s="174"/>
      <c r="G31" s="174"/>
      <c r="H31" s="175"/>
      <c r="I31" s="17"/>
      <c r="J31" s="28" t="s">
        <v>7</v>
      </c>
      <c r="K31" s="28"/>
      <c r="L31" s="28"/>
      <c r="M31" s="196" t="s">
        <v>200</v>
      </c>
      <c r="N31" s="197"/>
    </row>
    <row r="32" spans="1:14" ht="25.5" customHeight="1" x14ac:dyDescent="0.3">
      <c r="A32" s="189" t="s">
        <v>20</v>
      </c>
      <c r="B32" s="190"/>
      <c r="C32" s="29" t="s">
        <v>25</v>
      </c>
      <c r="D32" s="19" t="s">
        <v>16</v>
      </c>
      <c r="E32" s="194"/>
      <c r="F32" s="195"/>
      <c r="G32" s="19" t="s">
        <v>17</v>
      </c>
      <c r="H32" s="20"/>
      <c r="I32" s="21"/>
      <c r="J32" s="186"/>
      <c r="K32" s="187"/>
      <c r="L32" s="22"/>
      <c r="M32" s="186"/>
      <c r="N32" s="188"/>
    </row>
    <row r="33" spans="1:14" s="16" customFormat="1" ht="55.5" customHeight="1" x14ac:dyDescent="0.3">
      <c r="A33" s="183" t="s">
        <v>28</v>
      </c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5"/>
    </row>
    <row r="34" spans="1:14" s="16" customFormat="1" ht="30.75" customHeight="1" x14ac:dyDescent="0.3">
      <c r="A34" s="191" t="s">
        <v>195</v>
      </c>
      <c r="B34" s="192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3"/>
    </row>
    <row r="35" spans="1:14" s="16" customFormat="1" ht="54.75" customHeight="1" thickBot="1" x14ac:dyDescent="0.35">
      <c r="A35" s="158"/>
      <c r="B35" s="159"/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60"/>
    </row>
    <row r="36" spans="1:14" ht="25.5" customHeight="1" x14ac:dyDescent="0.3">
      <c r="A36" s="173" t="s">
        <v>14</v>
      </c>
      <c r="B36" s="174"/>
      <c r="C36" s="174"/>
      <c r="D36" s="174"/>
      <c r="E36" s="174"/>
      <c r="F36" s="174"/>
      <c r="G36" s="174"/>
      <c r="H36" s="175"/>
      <c r="I36" s="17"/>
      <c r="J36" s="28" t="s">
        <v>7</v>
      </c>
      <c r="K36" s="28"/>
      <c r="L36" s="28"/>
      <c r="M36" s="223" t="s">
        <v>200</v>
      </c>
      <c r="N36" s="224"/>
    </row>
    <row r="37" spans="1:14" ht="25.5" customHeight="1" x14ac:dyDescent="0.3">
      <c r="A37" s="189" t="s">
        <v>20</v>
      </c>
      <c r="B37" s="190"/>
      <c r="C37" s="29" t="s">
        <v>25</v>
      </c>
      <c r="D37" s="19" t="s">
        <v>16</v>
      </c>
      <c r="E37" s="194"/>
      <c r="F37" s="195"/>
      <c r="G37" s="19" t="s">
        <v>17</v>
      </c>
      <c r="H37" s="20"/>
      <c r="I37" s="21"/>
      <c r="J37" s="186"/>
      <c r="K37" s="187"/>
      <c r="L37" s="22"/>
      <c r="M37" s="186"/>
      <c r="N37" s="188"/>
    </row>
    <row r="38" spans="1:14" s="16" customFormat="1" ht="42.75" customHeight="1" x14ac:dyDescent="0.3">
      <c r="A38" s="183" t="s">
        <v>0</v>
      </c>
      <c r="B38" s="184"/>
      <c r="C38" s="184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5"/>
    </row>
    <row r="39" spans="1:14" s="16" customFormat="1" ht="21.75" customHeight="1" x14ac:dyDescent="0.3">
      <c r="A39" s="180" t="s">
        <v>195</v>
      </c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2"/>
    </row>
    <row r="40" spans="1:14" s="16" customFormat="1" ht="57.75" customHeight="1" thickBot="1" x14ac:dyDescent="0.35">
      <c r="A40" s="158"/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60"/>
    </row>
    <row r="41" spans="1:14" ht="25.5" customHeight="1" x14ac:dyDescent="0.3">
      <c r="A41" s="173" t="s">
        <v>18</v>
      </c>
      <c r="B41" s="174"/>
      <c r="C41" s="174"/>
      <c r="D41" s="174"/>
      <c r="E41" s="174"/>
      <c r="F41" s="174"/>
      <c r="G41" s="174"/>
      <c r="H41" s="175"/>
      <c r="I41" s="17"/>
      <c r="J41" s="28" t="s">
        <v>7</v>
      </c>
      <c r="K41" s="28"/>
      <c r="L41" s="28"/>
      <c r="M41" s="223" t="s">
        <v>200</v>
      </c>
      <c r="N41" s="224"/>
    </row>
    <row r="42" spans="1:14" ht="25.5" customHeight="1" x14ac:dyDescent="0.3">
      <c r="A42" s="189" t="s">
        <v>20</v>
      </c>
      <c r="B42" s="190"/>
      <c r="C42" s="29" t="s">
        <v>25</v>
      </c>
      <c r="D42" s="19" t="s">
        <v>16</v>
      </c>
      <c r="E42" s="194"/>
      <c r="F42" s="195"/>
      <c r="G42" s="19" t="s">
        <v>17</v>
      </c>
      <c r="H42" s="20"/>
      <c r="I42" s="21"/>
      <c r="J42" s="186"/>
      <c r="K42" s="187"/>
      <c r="L42" s="22"/>
      <c r="M42" s="186"/>
      <c r="N42" s="188"/>
    </row>
    <row r="43" spans="1:14" s="16" customFormat="1" ht="40.5" customHeight="1" x14ac:dyDescent="0.3">
      <c r="A43" s="183" t="s">
        <v>1</v>
      </c>
      <c r="B43" s="184"/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5"/>
    </row>
    <row r="44" spans="1:14" s="16" customFormat="1" ht="29.25" customHeight="1" x14ac:dyDescent="0.3">
      <c r="A44" s="191" t="s">
        <v>195</v>
      </c>
      <c r="B44" s="192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3"/>
    </row>
    <row r="45" spans="1:14" s="16" customFormat="1" ht="99.95" customHeight="1" thickBot="1" x14ac:dyDescent="0.35">
      <c r="A45" s="158"/>
      <c r="B45" s="159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60"/>
    </row>
    <row r="46" spans="1:14" ht="25.5" customHeight="1" x14ac:dyDescent="0.3">
      <c r="A46" s="173" t="s">
        <v>19</v>
      </c>
      <c r="B46" s="174"/>
      <c r="C46" s="174"/>
      <c r="D46" s="174"/>
      <c r="E46" s="174"/>
      <c r="F46" s="174"/>
      <c r="G46" s="174"/>
      <c r="H46" s="175"/>
      <c r="I46" s="17"/>
      <c r="J46" s="28" t="s">
        <v>7</v>
      </c>
      <c r="K46" s="18"/>
      <c r="L46" s="18"/>
      <c r="M46" s="223" t="s">
        <v>200</v>
      </c>
      <c r="N46" s="224"/>
    </row>
    <row r="47" spans="1:14" ht="25.5" customHeight="1" x14ac:dyDescent="0.3">
      <c r="A47" s="176" t="s">
        <v>20</v>
      </c>
      <c r="B47" s="177"/>
      <c r="C47" s="29" t="s">
        <v>25</v>
      </c>
      <c r="D47" s="19" t="s">
        <v>16</v>
      </c>
      <c r="E47" s="194"/>
      <c r="F47" s="195"/>
      <c r="G47" s="19" t="s">
        <v>17</v>
      </c>
      <c r="H47" s="20"/>
      <c r="I47" s="21"/>
      <c r="J47" s="186"/>
      <c r="K47" s="187"/>
      <c r="L47" s="22"/>
      <c r="M47" s="186"/>
      <c r="N47" s="188"/>
    </row>
    <row r="48" spans="1:14" s="16" customFormat="1" ht="38.25" customHeight="1" x14ac:dyDescent="0.3">
      <c r="A48" s="178" t="s">
        <v>2</v>
      </c>
      <c r="B48" s="142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79"/>
    </row>
    <row r="49" spans="1:14" s="16" customFormat="1" ht="20.25" customHeight="1" x14ac:dyDescent="0.3">
      <c r="A49" s="180" t="s">
        <v>195</v>
      </c>
      <c r="B49" s="181"/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2"/>
    </row>
    <row r="50" spans="1:14" s="16" customFormat="1" ht="99.95" customHeight="1" thickBot="1" x14ac:dyDescent="0.35">
      <c r="A50" s="158"/>
      <c r="B50" s="159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60"/>
    </row>
    <row r="51" spans="1:14" ht="25.5" customHeight="1" x14ac:dyDescent="0.3">
      <c r="A51" s="173" t="s">
        <v>29</v>
      </c>
      <c r="B51" s="174"/>
      <c r="C51" s="174"/>
      <c r="D51" s="174"/>
      <c r="E51" s="174"/>
      <c r="F51" s="174"/>
      <c r="G51" s="174"/>
      <c r="H51" s="175"/>
      <c r="I51" s="17"/>
      <c r="J51" s="28" t="s">
        <v>7</v>
      </c>
      <c r="K51" s="28"/>
      <c r="L51" s="28"/>
      <c r="M51" s="223" t="s">
        <v>200</v>
      </c>
      <c r="N51" s="224"/>
    </row>
    <row r="52" spans="1:14" ht="25.5" customHeight="1" x14ac:dyDescent="0.3">
      <c r="A52" s="176" t="s">
        <v>20</v>
      </c>
      <c r="B52" s="177"/>
      <c r="C52" s="29" t="s">
        <v>25</v>
      </c>
      <c r="D52" s="220" t="s">
        <v>30</v>
      </c>
      <c r="E52" s="221"/>
      <c r="F52" s="221"/>
      <c r="G52" s="222"/>
      <c r="H52" s="39"/>
      <c r="I52" s="21"/>
      <c r="J52" s="186"/>
      <c r="K52" s="187"/>
      <c r="L52" s="22"/>
      <c r="M52" s="186"/>
      <c r="N52" s="188"/>
    </row>
    <row r="53" spans="1:14" s="16" customFormat="1" ht="42.75" customHeight="1" x14ac:dyDescent="0.3">
      <c r="A53" s="183" t="s">
        <v>31</v>
      </c>
      <c r="B53" s="184"/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5"/>
    </row>
    <row r="54" spans="1:14" s="16" customFormat="1" ht="20.25" customHeight="1" x14ac:dyDescent="0.3">
      <c r="A54" s="155" t="s">
        <v>195</v>
      </c>
      <c r="B54" s="156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7"/>
    </row>
    <row r="55" spans="1:14" s="16" customFormat="1" ht="99.95" customHeight="1" thickBot="1" x14ac:dyDescent="0.35">
      <c r="A55" s="158"/>
      <c r="B55" s="159"/>
      <c r="C55" s="159"/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60"/>
    </row>
    <row r="56" spans="1:14" ht="30" customHeight="1" x14ac:dyDescent="0.3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</row>
    <row r="57" spans="1:14" ht="21.75" customHeight="1" x14ac:dyDescent="0.3">
      <c r="A57" s="219" t="s">
        <v>216</v>
      </c>
      <c r="B57" s="219"/>
      <c r="C57" s="219"/>
      <c r="D57" s="219"/>
      <c r="E57" s="219"/>
      <c r="F57" s="219"/>
      <c r="G57" s="219"/>
      <c r="H57" s="219"/>
      <c r="I57" s="219"/>
      <c r="J57" s="219"/>
      <c r="K57" s="219"/>
      <c r="L57" s="219"/>
      <c r="M57" s="219"/>
      <c r="N57" s="219"/>
    </row>
    <row r="58" spans="1:14" ht="21.75" customHeight="1" x14ac:dyDescent="0.3">
      <c r="A58" s="35" t="s">
        <v>204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 ht="38.25" customHeight="1" x14ac:dyDescent="0.3">
      <c r="A59" s="169" t="s">
        <v>205</v>
      </c>
      <c r="B59" s="170"/>
      <c r="C59" s="170"/>
      <c r="D59" s="170"/>
      <c r="E59" s="170"/>
      <c r="F59" s="170"/>
      <c r="G59" s="170"/>
      <c r="H59" s="170"/>
      <c r="I59" s="170"/>
      <c r="J59" s="170"/>
      <c r="K59" s="170"/>
      <c r="L59" s="170"/>
      <c r="M59" s="170"/>
      <c r="N59" s="170"/>
    </row>
    <row r="60" spans="1:14" ht="37.5" customHeight="1" thickBot="1" x14ac:dyDescent="0.35">
      <c r="A60" s="169" t="s">
        <v>203</v>
      </c>
      <c r="B60" s="170"/>
      <c r="C60" s="170"/>
      <c r="D60" s="170"/>
      <c r="E60" s="170"/>
      <c r="F60" s="170"/>
      <c r="G60" s="170"/>
      <c r="H60" s="170"/>
      <c r="I60" s="170"/>
      <c r="J60" s="170"/>
      <c r="K60" s="170"/>
      <c r="L60" s="170"/>
      <c r="M60" s="170"/>
      <c r="N60" s="170"/>
    </row>
    <row r="61" spans="1:14" s="16" customFormat="1" ht="39.75" customHeight="1" x14ac:dyDescent="0.3">
      <c r="A61" s="161" t="s">
        <v>35</v>
      </c>
      <c r="B61" s="162"/>
      <c r="C61" s="163" t="s">
        <v>36</v>
      </c>
      <c r="D61" s="164"/>
      <c r="E61" s="37" t="s">
        <v>187</v>
      </c>
      <c r="F61" s="165" t="s">
        <v>188</v>
      </c>
      <c r="G61" s="166"/>
      <c r="H61" s="30" t="s">
        <v>189</v>
      </c>
      <c r="I61" s="171" t="s">
        <v>190</v>
      </c>
      <c r="J61" s="172"/>
      <c r="K61" s="167" t="s">
        <v>191</v>
      </c>
      <c r="L61" s="111"/>
      <c r="M61" s="167" t="s">
        <v>3</v>
      </c>
      <c r="N61" s="168"/>
    </row>
    <row r="62" spans="1:14" s="16" customFormat="1" ht="22.5" customHeight="1" x14ac:dyDescent="0.3">
      <c r="A62" s="40">
        <v>1</v>
      </c>
      <c r="B62" s="41"/>
      <c r="C62" s="149" t="s">
        <v>37</v>
      </c>
      <c r="D62" s="150"/>
      <c r="E62" s="42"/>
      <c r="F62" s="134"/>
      <c r="G62" s="135"/>
      <c r="H62" s="42"/>
      <c r="I62" s="151"/>
      <c r="J62" s="152"/>
      <c r="K62" s="136"/>
      <c r="L62" s="137"/>
      <c r="M62" s="98">
        <f>SUM(K63:L68)/2</f>
        <v>0</v>
      </c>
      <c r="N62" s="99"/>
    </row>
    <row r="63" spans="1:14" s="16" customFormat="1" x14ac:dyDescent="0.3">
      <c r="A63" s="43" t="s">
        <v>38</v>
      </c>
      <c r="B63" s="44"/>
      <c r="C63" s="122" t="s">
        <v>39</v>
      </c>
      <c r="D63" s="141"/>
      <c r="E63" s="45"/>
      <c r="F63" s="81"/>
      <c r="G63" s="130"/>
      <c r="H63" s="45"/>
      <c r="I63" s="83"/>
      <c r="J63" s="84"/>
      <c r="K63" s="120">
        <f>SUM(K64)</f>
        <v>0</v>
      </c>
      <c r="L63" s="85"/>
      <c r="M63" s="94"/>
      <c r="N63" s="95"/>
    </row>
    <row r="64" spans="1:14" s="16" customFormat="1" x14ac:dyDescent="0.3">
      <c r="A64" s="43"/>
      <c r="B64" s="44" t="s">
        <v>40</v>
      </c>
      <c r="C64" s="153"/>
      <c r="D64" s="154"/>
      <c r="E64" s="45"/>
      <c r="F64" s="81"/>
      <c r="G64" s="130"/>
      <c r="H64" s="45"/>
      <c r="I64" s="83"/>
      <c r="J64" s="84"/>
      <c r="K64" s="83">
        <f>SUM(E64*H64*I64)</f>
        <v>0</v>
      </c>
      <c r="L64" s="85"/>
      <c r="M64" s="94"/>
      <c r="N64" s="95"/>
    </row>
    <row r="65" spans="1:14" s="16" customFormat="1" x14ac:dyDescent="0.3">
      <c r="A65" s="43" t="s">
        <v>41</v>
      </c>
      <c r="B65" s="44"/>
      <c r="C65" s="122" t="s">
        <v>42</v>
      </c>
      <c r="D65" s="141"/>
      <c r="E65" s="45"/>
      <c r="F65" s="81"/>
      <c r="G65" s="130"/>
      <c r="H65" s="45"/>
      <c r="I65" s="83"/>
      <c r="J65" s="84"/>
      <c r="K65" s="120">
        <f>SUM(K66)</f>
        <v>0</v>
      </c>
      <c r="L65" s="85"/>
      <c r="M65" s="94"/>
      <c r="N65" s="95"/>
    </row>
    <row r="66" spans="1:14" s="16" customFormat="1" x14ac:dyDescent="0.3">
      <c r="A66" s="43"/>
      <c r="B66" s="44" t="s">
        <v>43</v>
      </c>
      <c r="C66" s="79"/>
      <c r="D66" s="142"/>
      <c r="E66" s="45"/>
      <c r="F66" s="81"/>
      <c r="G66" s="130"/>
      <c r="H66" s="45"/>
      <c r="I66" s="83"/>
      <c r="J66" s="84"/>
      <c r="K66" s="83">
        <f>SUM(E66*H66*I66)</f>
        <v>0</v>
      </c>
      <c r="L66" s="85"/>
      <c r="M66" s="94"/>
      <c r="N66" s="95"/>
    </row>
    <row r="67" spans="1:14" s="16" customFormat="1" ht="45" customHeight="1" x14ac:dyDescent="0.3">
      <c r="A67" s="43" t="s">
        <v>224</v>
      </c>
      <c r="B67" s="44"/>
      <c r="C67" s="126" t="s">
        <v>225</v>
      </c>
      <c r="D67" s="127"/>
      <c r="E67" s="45"/>
      <c r="F67" s="81"/>
      <c r="G67" s="124"/>
      <c r="H67" s="45"/>
      <c r="I67" s="143"/>
      <c r="J67" s="144"/>
      <c r="K67" s="98">
        <f>K68</f>
        <v>0</v>
      </c>
      <c r="L67" s="125"/>
      <c r="M67" s="67"/>
      <c r="N67" s="68"/>
    </row>
    <row r="68" spans="1:14" s="16" customFormat="1" x14ac:dyDescent="0.3">
      <c r="A68" s="46"/>
      <c r="B68" s="47" t="s">
        <v>226</v>
      </c>
      <c r="C68" s="69"/>
      <c r="D68" s="70"/>
      <c r="E68" s="48"/>
      <c r="F68" s="66"/>
      <c r="G68" s="71"/>
      <c r="H68" s="48"/>
      <c r="I68" s="145"/>
      <c r="J68" s="146"/>
      <c r="K68" s="147">
        <f>I68*H68*E68</f>
        <v>0</v>
      </c>
      <c r="L68" s="148"/>
      <c r="M68" s="67"/>
      <c r="N68" s="68"/>
    </row>
    <row r="69" spans="1:14" s="16" customFormat="1" x14ac:dyDescent="0.3">
      <c r="A69" s="49">
        <v>2</v>
      </c>
      <c r="B69" s="50"/>
      <c r="C69" s="132" t="s">
        <v>14</v>
      </c>
      <c r="D69" s="133"/>
      <c r="E69" s="42"/>
      <c r="F69" s="134"/>
      <c r="G69" s="135"/>
      <c r="H69" s="42"/>
      <c r="I69" s="138"/>
      <c r="J69" s="139"/>
      <c r="K69" s="136"/>
      <c r="L69" s="137"/>
      <c r="M69" s="77">
        <f>SUM(K70:L83)/2</f>
        <v>20</v>
      </c>
      <c r="N69" s="78"/>
    </row>
    <row r="70" spans="1:14" s="16" customFormat="1" x14ac:dyDescent="0.3">
      <c r="A70" s="43" t="s">
        <v>44</v>
      </c>
      <c r="B70" s="44"/>
      <c r="C70" s="119" t="s">
        <v>45</v>
      </c>
      <c r="D70" s="80"/>
      <c r="E70" s="45"/>
      <c r="F70" s="81"/>
      <c r="G70" s="130"/>
      <c r="H70" s="45"/>
      <c r="I70" s="83"/>
      <c r="J70" s="84"/>
      <c r="K70" s="120">
        <f>SUM(K71:K73)</f>
        <v>20</v>
      </c>
      <c r="L70" s="85"/>
      <c r="M70" s="94"/>
      <c r="N70" s="95"/>
    </row>
    <row r="71" spans="1:14" s="16" customFormat="1" x14ac:dyDescent="0.3">
      <c r="A71" s="51"/>
      <c r="B71" s="44" t="s">
        <v>46</v>
      </c>
      <c r="C71" s="140" t="s">
        <v>47</v>
      </c>
      <c r="D71" s="80"/>
      <c r="E71" s="52">
        <v>2</v>
      </c>
      <c r="F71" s="81" t="s">
        <v>48</v>
      </c>
      <c r="G71" s="130"/>
      <c r="H71" s="45">
        <v>1</v>
      </c>
      <c r="I71" s="83">
        <v>1</v>
      </c>
      <c r="J71" s="84"/>
      <c r="K71" s="83">
        <f>SUM(H71*E71*I71)</f>
        <v>2</v>
      </c>
      <c r="L71" s="85"/>
      <c r="M71" s="94"/>
      <c r="N71" s="95"/>
    </row>
    <row r="72" spans="1:14" s="16" customFormat="1" x14ac:dyDescent="0.3">
      <c r="A72" s="51"/>
      <c r="B72" s="44" t="s">
        <v>49</v>
      </c>
      <c r="C72" s="140" t="s">
        <v>50</v>
      </c>
      <c r="D72" s="80"/>
      <c r="E72" s="52">
        <v>2</v>
      </c>
      <c r="F72" s="81" t="s">
        <v>48</v>
      </c>
      <c r="G72" s="130"/>
      <c r="H72" s="45">
        <v>1</v>
      </c>
      <c r="I72" s="83">
        <v>1</v>
      </c>
      <c r="J72" s="84"/>
      <c r="K72" s="83">
        <f>SUM(H72*E72*I72)</f>
        <v>2</v>
      </c>
      <c r="L72" s="85"/>
      <c r="M72" s="94"/>
      <c r="N72" s="95"/>
    </row>
    <row r="73" spans="1:14" s="16" customFormat="1" x14ac:dyDescent="0.3">
      <c r="A73" s="51"/>
      <c r="B73" s="44" t="s">
        <v>51</v>
      </c>
      <c r="C73" s="140" t="s">
        <v>52</v>
      </c>
      <c r="D73" s="80"/>
      <c r="E73" s="52">
        <v>8</v>
      </c>
      <c r="F73" s="81" t="s">
        <v>53</v>
      </c>
      <c r="G73" s="130"/>
      <c r="H73" s="45">
        <v>2</v>
      </c>
      <c r="I73" s="83">
        <v>1</v>
      </c>
      <c r="J73" s="84"/>
      <c r="K73" s="83">
        <f>SUM(H73*E73*I73)</f>
        <v>16</v>
      </c>
      <c r="L73" s="85"/>
      <c r="M73" s="94"/>
      <c r="N73" s="95"/>
    </row>
    <row r="74" spans="1:14" s="16" customFormat="1" x14ac:dyDescent="0.3">
      <c r="A74" s="43" t="s">
        <v>54</v>
      </c>
      <c r="B74" s="44"/>
      <c r="C74" s="79" t="s">
        <v>4</v>
      </c>
      <c r="D74" s="80"/>
      <c r="E74" s="45"/>
      <c r="F74" s="81"/>
      <c r="G74" s="130"/>
      <c r="H74" s="45"/>
      <c r="I74" s="83"/>
      <c r="J74" s="84"/>
      <c r="K74" s="120">
        <f>SUM(K75)</f>
        <v>0</v>
      </c>
      <c r="L74" s="85"/>
      <c r="M74" s="94"/>
      <c r="N74" s="95"/>
    </row>
    <row r="75" spans="1:14" s="16" customFormat="1" x14ac:dyDescent="0.3">
      <c r="A75" s="43"/>
      <c r="B75" s="44" t="s">
        <v>55</v>
      </c>
      <c r="C75" s="79"/>
      <c r="D75" s="80"/>
      <c r="E75" s="45"/>
      <c r="F75" s="81"/>
      <c r="G75" s="130"/>
      <c r="H75" s="45"/>
      <c r="I75" s="83"/>
      <c r="J75" s="84"/>
      <c r="K75" s="83">
        <f>SUM(H75*E75*I75)</f>
        <v>0</v>
      </c>
      <c r="L75" s="85"/>
      <c r="M75" s="94"/>
      <c r="N75" s="95"/>
    </row>
    <row r="76" spans="1:14" s="16" customFormat="1" x14ac:dyDescent="0.3">
      <c r="A76" s="43" t="s">
        <v>56</v>
      </c>
      <c r="B76" s="44"/>
      <c r="C76" s="119" t="s">
        <v>57</v>
      </c>
      <c r="D76" s="80"/>
      <c r="E76" s="45"/>
      <c r="F76" s="81"/>
      <c r="G76" s="130"/>
      <c r="H76" s="45"/>
      <c r="I76" s="83"/>
      <c r="J76" s="84"/>
      <c r="K76" s="120">
        <f>SUM(K77)</f>
        <v>0</v>
      </c>
      <c r="L76" s="85"/>
      <c r="M76" s="94"/>
      <c r="N76" s="95"/>
    </row>
    <row r="77" spans="1:14" s="16" customFormat="1" x14ac:dyDescent="0.3">
      <c r="A77" s="43"/>
      <c r="B77" s="44" t="s">
        <v>58</v>
      </c>
      <c r="C77" s="79"/>
      <c r="D77" s="80"/>
      <c r="E77" s="45"/>
      <c r="F77" s="81"/>
      <c r="G77" s="130"/>
      <c r="H77" s="45"/>
      <c r="I77" s="83"/>
      <c r="J77" s="84"/>
      <c r="K77" s="83">
        <f>SUM(H77*E77*I77)</f>
        <v>0</v>
      </c>
      <c r="L77" s="85"/>
      <c r="M77" s="94"/>
      <c r="N77" s="95"/>
    </row>
    <row r="78" spans="1:14" s="16" customFormat="1" ht="20.25" customHeight="1" x14ac:dyDescent="0.3">
      <c r="A78" s="43" t="s">
        <v>59</v>
      </c>
      <c r="B78" s="44"/>
      <c r="C78" s="119" t="s">
        <v>60</v>
      </c>
      <c r="D78" s="80"/>
      <c r="E78" s="45"/>
      <c r="F78" s="81"/>
      <c r="G78" s="130"/>
      <c r="H78" s="45"/>
      <c r="I78" s="83"/>
      <c r="J78" s="84"/>
      <c r="K78" s="120">
        <f>SUM(K79)</f>
        <v>0</v>
      </c>
      <c r="L78" s="85"/>
      <c r="M78" s="94"/>
      <c r="N78" s="95"/>
    </row>
    <row r="79" spans="1:14" s="16" customFormat="1" x14ac:dyDescent="0.3">
      <c r="A79" s="43"/>
      <c r="B79" s="44" t="s">
        <v>61</v>
      </c>
      <c r="C79" s="79"/>
      <c r="D79" s="80"/>
      <c r="E79" s="45"/>
      <c r="F79" s="81"/>
      <c r="G79" s="130"/>
      <c r="H79" s="45"/>
      <c r="I79" s="83"/>
      <c r="J79" s="84"/>
      <c r="K79" s="83">
        <f>SUM(H79*E79*I79)</f>
        <v>0</v>
      </c>
      <c r="L79" s="85"/>
      <c r="M79" s="94"/>
      <c r="N79" s="95"/>
    </row>
    <row r="80" spans="1:14" s="16" customFormat="1" x14ac:dyDescent="0.3">
      <c r="A80" s="43" t="s">
        <v>62</v>
      </c>
      <c r="B80" s="44"/>
      <c r="C80" s="119" t="s">
        <v>63</v>
      </c>
      <c r="D80" s="80"/>
      <c r="E80" s="45"/>
      <c r="F80" s="81"/>
      <c r="G80" s="130"/>
      <c r="H80" s="45"/>
      <c r="I80" s="83"/>
      <c r="J80" s="84"/>
      <c r="K80" s="120">
        <f>SUM(K81)</f>
        <v>0</v>
      </c>
      <c r="L80" s="85"/>
      <c r="M80" s="94"/>
      <c r="N80" s="95"/>
    </row>
    <row r="81" spans="1:14" s="16" customFormat="1" x14ac:dyDescent="0.3">
      <c r="A81" s="43"/>
      <c r="B81" s="44" t="s">
        <v>64</v>
      </c>
      <c r="C81" s="79"/>
      <c r="D81" s="80"/>
      <c r="E81" s="45"/>
      <c r="F81" s="81"/>
      <c r="G81" s="130"/>
      <c r="H81" s="45"/>
      <c r="I81" s="83"/>
      <c r="J81" s="84"/>
      <c r="K81" s="83">
        <f>SUM(H81*E81*I81)</f>
        <v>0</v>
      </c>
      <c r="L81" s="85"/>
      <c r="M81" s="94"/>
      <c r="N81" s="95"/>
    </row>
    <row r="82" spans="1:14" s="16" customFormat="1" ht="20.25" customHeight="1" x14ac:dyDescent="0.3">
      <c r="A82" s="43" t="s">
        <v>65</v>
      </c>
      <c r="B82" s="44"/>
      <c r="C82" s="119" t="s">
        <v>66</v>
      </c>
      <c r="D82" s="80"/>
      <c r="E82" s="45"/>
      <c r="F82" s="81"/>
      <c r="G82" s="130"/>
      <c r="H82" s="45"/>
      <c r="I82" s="83"/>
      <c r="J82" s="84"/>
      <c r="K82" s="120">
        <f>SUM(K83)</f>
        <v>0</v>
      </c>
      <c r="L82" s="85"/>
      <c r="M82" s="94"/>
      <c r="N82" s="95"/>
    </row>
    <row r="83" spans="1:14" s="16" customFormat="1" x14ac:dyDescent="0.3">
      <c r="A83" s="46"/>
      <c r="B83" s="47" t="s">
        <v>67</v>
      </c>
      <c r="C83" s="88"/>
      <c r="D83" s="89"/>
      <c r="E83" s="48"/>
      <c r="F83" s="90"/>
      <c r="G83" s="131"/>
      <c r="H83" s="48"/>
      <c r="I83" s="92"/>
      <c r="J83" s="93"/>
      <c r="K83" s="92">
        <f>SUM(H83*E83*I83)</f>
        <v>0</v>
      </c>
      <c r="L83" s="121"/>
      <c r="M83" s="94"/>
      <c r="N83" s="95"/>
    </row>
    <row r="84" spans="1:14" s="16" customFormat="1" ht="20.25" customHeight="1" x14ac:dyDescent="0.3">
      <c r="A84" s="49">
        <v>3</v>
      </c>
      <c r="B84" s="50"/>
      <c r="C84" s="132" t="s">
        <v>68</v>
      </c>
      <c r="D84" s="133"/>
      <c r="E84" s="42"/>
      <c r="F84" s="134"/>
      <c r="G84" s="135"/>
      <c r="H84" s="42"/>
      <c r="I84" s="138"/>
      <c r="J84" s="139"/>
      <c r="K84" s="136"/>
      <c r="L84" s="137"/>
      <c r="M84" s="98">
        <f>SUM(K85:L116)/2</f>
        <v>0</v>
      </c>
      <c r="N84" s="99"/>
    </row>
    <row r="85" spans="1:14" s="16" customFormat="1" x14ac:dyDescent="0.3">
      <c r="A85" s="43" t="s">
        <v>69</v>
      </c>
      <c r="B85" s="44"/>
      <c r="C85" s="119" t="s">
        <v>45</v>
      </c>
      <c r="D85" s="80"/>
      <c r="E85" s="45"/>
      <c r="F85" s="81"/>
      <c r="G85" s="130"/>
      <c r="H85" s="45"/>
      <c r="I85" s="83"/>
      <c r="J85" s="84"/>
      <c r="K85" s="120">
        <f>SUM(K86)</f>
        <v>0</v>
      </c>
      <c r="L85" s="85"/>
      <c r="M85" s="94"/>
      <c r="N85" s="95"/>
    </row>
    <row r="86" spans="1:14" s="16" customFormat="1" x14ac:dyDescent="0.3">
      <c r="A86" s="43"/>
      <c r="B86" s="44" t="s">
        <v>70</v>
      </c>
      <c r="C86" s="79"/>
      <c r="D86" s="80"/>
      <c r="E86" s="45"/>
      <c r="F86" s="81"/>
      <c r="G86" s="130"/>
      <c r="H86" s="45"/>
      <c r="I86" s="83"/>
      <c r="J86" s="84"/>
      <c r="K86" s="83">
        <f>SUM(H86*E86*I86)</f>
        <v>0</v>
      </c>
      <c r="L86" s="85"/>
      <c r="M86" s="94"/>
      <c r="N86" s="95"/>
    </row>
    <row r="87" spans="1:14" s="16" customFormat="1" ht="20.25" customHeight="1" x14ac:dyDescent="0.3">
      <c r="A87" s="43" t="s">
        <v>71</v>
      </c>
      <c r="B87" s="44"/>
      <c r="C87" s="119" t="s">
        <v>5</v>
      </c>
      <c r="D87" s="80"/>
      <c r="E87" s="45"/>
      <c r="F87" s="81"/>
      <c r="G87" s="130"/>
      <c r="H87" s="45"/>
      <c r="I87" s="83"/>
      <c r="J87" s="84"/>
      <c r="K87" s="120">
        <f>SUM(K88)</f>
        <v>0</v>
      </c>
      <c r="L87" s="85"/>
      <c r="M87" s="94"/>
      <c r="N87" s="95"/>
    </row>
    <row r="88" spans="1:14" s="16" customFormat="1" x14ac:dyDescent="0.3">
      <c r="A88" s="43"/>
      <c r="B88" s="44" t="s">
        <v>72</v>
      </c>
      <c r="C88" s="79"/>
      <c r="D88" s="80"/>
      <c r="E88" s="45"/>
      <c r="F88" s="81"/>
      <c r="G88" s="130"/>
      <c r="H88" s="45"/>
      <c r="I88" s="83"/>
      <c r="J88" s="84"/>
      <c r="K88" s="83">
        <f>SUM(H88*E88*I88)</f>
        <v>0</v>
      </c>
      <c r="L88" s="85"/>
      <c r="M88" s="94"/>
      <c r="N88" s="95"/>
    </row>
    <row r="89" spans="1:14" s="16" customFormat="1" ht="20.25" customHeight="1" x14ac:dyDescent="0.3">
      <c r="A89" s="43" t="s">
        <v>73</v>
      </c>
      <c r="B89" s="44"/>
      <c r="C89" s="119" t="s">
        <v>74</v>
      </c>
      <c r="D89" s="80"/>
      <c r="E89" s="45"/>
      <c r="F89" s="81"/>
      <c r="G89" s="130"/>
      <c r="H89" s="45"/>
      <c r="I89" s="83"/>
      <c r="J89" s="84"/>
      <c r="K89" s="120">
        <f>SUM(K90)</f>
        <v>0</v>
      </c>
      <c r="L89" s="85"/>
      <c r="M89" s="94"/>
      <c r="N89" s="95"/>
    </row>
    <row r="90" spans="1:14" s="16" customFormat="1" x14ac:dyDescent="0.3">
      <c r="A90" s="43"/>
      <c r="B90" s="44" t="s">
        <v>75</v>
      </c>
      <c r="C90" s="79"/>
      <c r="D90" s="80"/>
      <c r="E90" s="45"/>
      <c r="F90" s="81"/>
      <c r="G90" s="130"/>
      <c r="H90" s="45"/>
      <c r="I90" s="83"/>
      <c r="J90" s="84"/>
      <c r="K90" s="83">
        <f>SUM(H90*E90*I90)</f>
        <v>0</v>
      </c>
      <c r="L90" s="85"/>
      <c r="M90" s="94"/>
      <c r="N90" s="95"/>
    </row>
    <row r="91" spans="1:14" s="16" customFormat="1" ht="20.25" customHeight="1" x14ac:dyDescent="0.3">
      <c r="A91" s="43" t="s">
        <v>76</v>
      </c>
      <c r="B91" s="44"/>
      <c r="C91" s="119" t="s">
        <v>77</v>
      </c>
      <c r="D91" s="80"/>
      <c r="E91" s="45"/>
      <c r="F91" s="81"/>
      <c r="G91" s="130"/>
      <c r="H91" s="45"/>
      <c r="I91" s="83"/>
      <c r="J91" s="84"/>
      <c r="K91" s="120">
        <f>SUM(K92)</f>
        <v>0</v>
      </c>
      <c r="L91" s="85"/>
      <c r="M91" s="94"/>
      <c r="N91" s="95"/>
    </row>
    <row r="92" spans="1:14" s="16" customFormat="1" x14ac:dyDescent="0.3">
      <c r="A92" s="43"/>
      <c r="B92" s="44" t="s">
        <v>78</v>
      </c>
      <c r="C92" s="79"/>
      <c r="D92" s="80"/>
      <c r="E92" s="45"/>
      <c r="F92" s="81"/>
      <c r="G92" s="130"/>
      <c r="H92" s="45"/>
      <c r="I92" s="83"/>
      <c r="J92" s="84"/>
      <c r="K92" s="83">
        <f>SUM(H92*E92*I92)</f>
        <v>0</v>
      </c>
      <c r="L92" s="85"/>
      <c r="M92" s="94"/>
      <c r="N92" s="95"/>
    </row>
    <row r="93" spans="1:14" s="16" customFormat="1" x14ac:dyDescent="0.3">
      <c r="A93" s="43" t="s">
        <v>79</v>
      </c>
      <c r="B93" s="44"/>
      <c r="C93" s="119" t="s">
        <v>80</v>
      </c>
      <c r="D93" s="80"/>
      <c r="E93" s="45"/>
      <c r="F93" s="81"/>
      <c r="G93" s="82"/>
      <c r="H93" s="45"/>
      <c r="I93" s="83"/>
      <c r="J93" s="84"/>
      <c r="K93" s="120">
        <f>SUM(K94)</f>
        <v>0</v>
      </c>
      <c r="L93" s="85"/>
      <c r="M93" s="94"/>
      <c r="N93" s="95"/>
    </row>
    <row r="94" spans="1:14" s="16" customFormat="1" x14ac:dyDescent="0.3">
      <c r="A94" s="43"/>
      <c r="B94" s="44" t="s">
        <v>81</v>
      </c>
      <c r="C94" s="79"/>
      <c r="D94" s="80"/>
      <c r="E94" s="45"/>
      <c r="F94" s="81"/>
      <c r="G94" s="82"/>
      <c r="H94" s="45"/>
      <c r="I94" s="83"/>
      <c r="J94" s="84"/>
      <c r="K94" s="83">
        <f>SUM(H94*E94*I94)</f>
        <v>0</v>
      </c>
      <c r="L94" s="85"/>
      <c r="M94" s="94"/>
      <c r="N94" s="95"/>
    </row>
    <row r="95" spans="1:14" s="16" customFormat="1" x14ac:dyDescent="0.3">
      <c r="A95" s="43" t="s">
        <v>82</v>
      </c>
      <c r="B95" s="44"/>
      <c r="C95" s="119" t="s">
        <v>83</v>
      </c>
      <c r="D95" s="80"/>
      <c r="E95" s="45"/>
      <c r="F95" s="81"/>
      <c r="G95" s="82"/>
      <c r="H95" s="45"/>
      <c r="I95" s="83"/>
      <c r="J95" s="84"/>
      <c r="K95" s="120">
        <f>SUM(K96)</f>
        <v>0</v>
      </c>
      <c r="L95" s="85"/>
      <c r="M95" s="94"/>
      <c r="N95" s="95"/>
    </row>
    <row r="96" spans="1:14" s="16" customFormat="1" x14ac:dyDescent="0.3">
      <c r="A96" s="43"/>
      <c r="B96" s="44" t="s">
        <v>84</v>
      </c>
      <c r="C96" s="79"/>
      <c r="D96" s="80"/>
      <c r="E96" s="45"/>
      <c r="F96" s="81"/>
      <c r="G96" s="82"/>
      <c r="H96" s="45"/>
      <c r="I96" s="83"/>
      <c r="J96" s="84"/>
      <c r="K96" s="83">
        <f>SUM(H96*E96*I96)</f>
        <v>0</v>
      </c>
      <c r="L96" s="85"/>
      <c r="M96" s="94"/>
      <c r="N96" s="95"/>
    </row>
    <row r="97" spans="1:14" s="16" customFormat="1" x14ac:dyDescent="0.3">
      <c r="A97" s="43" t="s">
        <v>85</v>
      </c>
      <c r="B97" s="44"/>
      <c r="C97" s="119" t="s">
        <v>86</v>
      </c>
      <c r="D97" s="80"/>
      <c r="E97" s="45"/>
      <c r="F97" s="81"/>
      <c r="G97" s="82"/>
      <c r="H97" s="45"/>
      <c r="I97" s="83"/>
      <c r="J97" s="84"/>
      <c r="K97" s="120">
        <f>SUM(K98)</f>
        <v>0</v>
      </c>
      <c r="L97" s="85"/>
      <c r="M97" s="94"/>
      <c r="N97" s="95"/>
    </row>
    <row r="98" spans="1:14" s="16" customFormat="1" x14ac:dyDescent="0.3">
      <c r="A98" s="43"/>
      <c r="B98" s="44" t="s">
        <v>87</v>
      </c>
      <c r="C98" s="79"/>
      <c r="D98" s="80"/>
      <c r="E98" s="45"/>
      <c r="F98" s="81"/>
      <c r="G98" s="82"/>
      <c r="H98" s="45"/>
      <c r="I98" s="83"/>
      <c r="J98" s="84"/>
      <c r="K98" s="83">
        <f>SUM(H98*E98*I98)</f>
        <v>0</v>
      </c>
      <c r="L98" s="85"/>
      <c r="M98" s="94"/>
      <c r="N98" s="95"/>
    </row>
    <row r="99" spans="1:14" s="16" customFormat="1" x14ac:dyDescent="0.3">
      <c r="A99" s="43" t="s">
        <v>88</v>
      </c>
      <c r="B99" s="44"/>
      <c r="C99" s="119" t="s">
        <v>89</v>
      </c>
      <c r="D99" s="80"/>
      <c r="E99" s="45"/>
      <c r="F99" s="81"/>
      <c r="G99" s="82"/>
      <c r="H99" s="45"/>
      <c r="I99" s="83"/>
      <c r="J99" s="84"/>
      <c r="K99" s="120">
        <f>SUM(K100)</f>
        <v>0</v>
      </c>
      <c r="L99" s="85"/>
      <c r="M99" s="94"/>
      <c r="N99" s="95"/>
    </row>
    <row r="100" spans="1:14" s="16" customFormat="1" x14ac:dyDescent="0.3">
      <c r="A100" s="43"/>
      <c r="B100" s="44" t="s">
        <v>90</v>
      </c>
      <c r="C100" s="79"/>
      <c r="D100" s="80"/>
      <c r="E100" s="45"/>
      <c r="F100" s="81"/>
      <c r="G100" s="82"/>
      <c r="H100" s="45"/>
      <c r="I100" s="83"/>
      <c r="J100" s="84"/>
      <c r="K100" s="83">
        <f>SUM(H100*E100*I100)</f>
        <v>0</v>
      </c>
      <c r="L100" s="85"/>
      <c r="M100" s="94"/>
      <c r="N100" s="95"/>
    </row>
    <row r="101" spans="1:14" s="16" customFormat="1" x14ac:dyDescent="0.3">
      <c r="A101" s="43" t="s">
        <v>91</v>
      </c>
      <c r="B101" s="44"/>
      <c r="C101" s="119" t="s">
        <v>92</v>
      </c>
      <c r="D101" s="80"/>
      <c r="E101" s="45"/>
      <c r="F101" s="81"/>
      <c r="G101" s="82"/>
      <c r="H101" s="45"/>
      <c r="I101" s="83"/>
      <c r="J101" s="84"/>
      <c r="K101" s="120">
        <f>SUM(K102)</f>
        <v>0</v>
      </c>
      <c r="L101" s="85"/>
      <c r="M101" s="94"/>
      <c r="N101" s="95"/>
    </row>
    <row r="102" spans="1:14" s="16" customFormat="1" x14ac:dyDescent="0.3">
      <c r="A102" s="43"/>
      <c r="B102" s="44" t="s">
        <v>93</v>
      </c>
      <c r="C102" s="79"/>
      <c r="D102" s="80"/>
      <c r="E102" s="45"/>
      <c r="F102" s="81"/>
      <c r="G102" s="82"/>
      <c r="H102" s="45"/>
      <c r="I102" s="83"/>
      <c r="J102" s="84"/>
      <c r="K102" s="83">
        <f>SUM(H102*E102*I102)</f>
        <v>0</v>
      </c>
      <c r="L102" s="85"/>
      <c r="M102" s="94"/>
      <c r="N102" s="95"/>
    </row>
    <row r="103" spans="1:14" s="16" customFormat="1" ht="20.25" customHeight="1" x14ac:dyDescent="0.3">
      <c r="A103" s="43" t="s">
        <v>94</v>
      </c>
      <c r="B103" s="44"/>
      <c r="C103" s="119" t="s">
        <v>95</v>
      </c>
      <c r="D103" s="80"/>
      <c r="E103" s="45"/>
      <c r="F103" s="81"/>
      <c r="G103" s="82"/>
      <c r="H103" s="45"/>
      <c r="I103" s="83"/>
      <c r="J103" s="84"/>
      <c r="K103" s="120">
        <f>SUM(K104)</f>
        <v>0</v>
      </c>
      <c r="L103" s="85"/>
      <c r="M103" s="94"/>
      <c r="N103" s="95"/>
    </row>
    <row r="104" spans="1:14" s="16" customFormat="1" x14ac:dyDescent="0.3">
      <c r="A104" s="43"/>
      <c r="B104" s="44" t="s">
        <v>96</v>
      </c>
      <c r="C104" s="79"/>
      <c r="D104" s="80"/>
      <c r="E104" s="45"/>
      <c r="F104" s="81"/>
      <c r="G104" s="82"/>
      <c r="H104" s="45"/>
      <c r="I104" s="83"/>
      <c r="J104" s="84"/>
      <c r="K104" s="83">
        <f>SUM(H104*E104*I104)</f>
        <v>0</v>
      </c>
      <c r="L104" s="85"/>
      <c r="M104" s="94"/>
      <c r="N104" s="95"/>
    </row>
    <row r="105" spans="1:14" s="16" customFormat="1" x14ac:dyDescent="0.3">
      <c r="A105" s="43" t="s">
        <v>97</v>
      </c>
      <c r="B105" s="44"/>
      <c r="C105" s="119" t="s">
        <v>98</v>
      </c>
      <c r="D105" s="80"/>
      <c r="E105" s="45"/>
      <c r="F105" s="81"/>
      <c r="G105" s="82"/>
      <c r="H105" s="45"/>
      <c r="I105" s="83"/>
      <c r="J105" s="84"/>
      <c r="K105" s="120">
        <f>SUM(K106)</f>
        <v>0</v>
      </c>
      <c r="L105" s="85"/>
      <c r="M105" s="94"/>
      <c r="N105" s="95"/>
    </row>
    <row r="106" spans="1:14" s="16" customFormat="1" x14ac:dyDescent="0.3">
      <c r="A106" s="43"/>
      <c r="B106" s="44" t="s">
        <v>99</v>
      </c>
      <c r="C106" s="79"/>
      <c r="D106" s="80"/>
      <c r="E106" s="45"/>
      <c r="F106" s="81"/>
      <c r="G106" s="82"/>
      <c r="H106" s="45"/>
      <c r="I106" s="83"/>
      <c r="J106" s="84"/>
      <c r="K106" s="83">
        <f>SUM(H106*E106*I106)</f>
        <v>0</v>
      </c>
      <c r="L106" s="85"/>
      <c r="M106" s="94"/>
      <c r="N106" s="95"/>
    </row>
    <row r="107" spans="1:14" s="16" customFormat="1" x14ac:dyDescent="0.3">
      <c r="A107" s="43" t="s">
        <v>100</v>
      </c>
      <c r="B107" s="44"/>
      <c r="C107" s="119" t="s">
        <v>4</v>
      </c>
      <c r="D107" s="80"/>
      <c r="E107" s="45"/>
      <c r="F107" s="81"/>
      <c r="G107" s="82"/>
      <c r="H107" s="45"/>
      <c r="I107" s="83"/>
      <c r="J107" s="84"/>
      <c r="K107" s="120">
        <f>SUM(K108)</f>
        <v>0</v>
      </c>
      <c r="L107" s="85"/>
      <c r="M107" s="94"/>
      <c r="N107" s="95"/>
    </row>
    <row r="108" spans="1:14" s="16" customFormat="1" x14ac:dyDescent="0.3">
      <c r="A108" s="43"/>
      <c r="B108" s="44" t="s">
        <v>101</v>
      </c>
      <c r="C108" s="79"/>
      <c r="D108" s="80"/>
      <c r="E108" s="45"/>
      <c r="F108" s="81"/>
      <c r="G108" s="82"/>
      <c r="H108" s="45"/>
      <c r="I108" s="83"/>
      <c r="J108" s="84"/>
      <c r="K108" s="83">
        <f>SUM(H108*E108*I108)</f>
        <v>0</v>
      </c>
      <c r="L108" s="85"/>
      <c r="M108" s="94"/>
      <c r="N108" s="95"/>
    </row>
    <row r="109" spans="1:14" s="16" customFormat="1" x14ac:dyDescent="0.3">
      <c r="A109" s="43" t="s">
        <v>102</v>
      </c>
      <c r="B109" s="44"/>
      <c r="C109" s="119" t="s">
        <v>63</v>
      </c>
      <c r="D109" s="80"/>
      <c r="E109" s="45"/>
      <c r="F109" s="81"/>
      <c r="G109" s="82"/>
      <c r="H109" s="45"/>
      <c r="I109" s="83"/>
      <c r="J109" s="84"/>
      <c r="K109" s="120">
        <f>SUM(K110)</f>
        <v>0</v>
      </c>
      <c r="L109" s="85"/>
      <c r="M109" s="94"/>
      <c r="N109" s="95"/>
    </row>
    <row r="110" spans="1:14" s="16" customFormat="1" x14ac:dyDescent="0.3">
      <c r="A110" s="43"/>
      <c r="B110" s="44" t="s">
        <v>103</v>
      </c>
      <c r="C110" s="79"/>
      <c r="D110" s="80"/>
      <c r="E110" s="45"/>
      <c r="F110" s="81"/>
      <c r="G110" s="82"/>
      <c r="H110" s="45"/>
      <c r="I110" s="83"/>
      <c r="J110" s="84"/>
      <c r="K110" s="83">
        <f>SUM(H110*E110*I110)</f>
        <v>0</v>
      </c>
      <c r="L110" s="85"/>
      <c r="M110" s="94"/>
      <c r="N110" s="95"/>
    </row>
    <row r="111" spans="1:14" s="16" customFormat="1" ht="26.25" customHeight="1" x14ac:dyDescent="0.3">
      <c r="A111" s="43" t="s">
        <v>104</v>
      </c>
      <c r="B111" s="44"/>
      <c r="C111" s="119" t="s">
        <v>105</v>
      </c>
      <c r="D111" s="80"/>
      <c r="E111" s="45"/>
      <c r="F111" s="81"/>
      <c r="G111" s="82"/>
      <c r="H111" s="45"/>
      <c r="I111" s="83"/>
      <c r="J111" s="84"/>
      <c r="K111" s="120">
        <f>SUM(K112)</f>
        <v>0</v>
      </c>
      <c r="L111" s="85"/>
      <c r="M111" s="94"/>
      <c r="N111" s="95"/>
    </row>
    <row r="112" spans="1:14" s="16" customFormat="1" x14ac:dyDescent="0.3">
      <c r="A112" s="43"/>
      <c r="B112" s="44" t="s">
        <v>106</v>
      </c>
      <c r="C112" s="79"/>
      <c r="D112" s="80"/>
      <c r="E112" s="45"/>
      <c r="F112" s="81"/>
      <c r="G112" s="82"/>
      <c r="H112" s="45"/>
      <c r="I112" s="83"/>
      <c r="J112" s="84"/>
      <c r="K112" s="83">
        <f>SUM(H112*E112*I112)</f>
        <v>0</v>
      </c>
      <c r="L112" s="85"/>
      <c r="M112" s="94"/>
      <c r="N112" s="95"/>
    </row>
    <row r="113" spans="1:14" s="16" customFormat="1" ht="20.25" customHeight="1" x14ac:dyDescent="0.3">
      <c r="A113" s="43" t="s">
        <v>107</v>
      </c>
      <c r="B113" s="44"/>
      <c r="C113" s="119" t="s">
        <v>108</v>
      </c>
      <c r="D113" s="80"/>
      <c r="E113" s="45"/>
      <c r="F113" s="81"/>
      <c r="G113" s="82"/>
      <c r="H113" s="45"/>
      <c r="I113" s="83"/>
      <c r="J113" s="84"/>
      <c r="K113" s="120">
        <f>SUM(K114)</f>
        <v>0</v>
      </c>
      <c r="L113" s="85"/>
      <c r="M113" s="94"/>
      <c r="N113" s="95"/>
    </row>
    <row r="114" spans="1:14" s="16" customFormat="1" x14ac:dyDescent="0.3">
      <c r="A114" s="43"/>
      <c r="B114" s="44" t="s">
        <v>109</v>
      </c>
      <c r="C114" s="79"/>
      <c r="D114" s="80"/>
      <c r="E114" s="45"/>
      <c r="F114" s="81"/>
      <c r="G114" s="82"/>
      <c r="H114" s="45"/>
      <c r="I114" s="83"/>
      <c r="J114" s="84"/>
      <c r="K114" s="83">
        <f>SUM(H114*E114*I114)</f>
        <v>0</v>
      </c>
      <c r="L114" s="85"/>
      <c r="M114" s="94"/>
      <c r="N114" s="95"/>
    </row>
    <row r="115" spans="1:14" s="16" customFormat="1" ht="20.25" customHeight="1" x14ac:dyDescent="0.3">
      <c r="A115" s="43" t="s">
        <v>110</v>
      </c>
      <c r="B115" s="44"/>
      <c r="C115" s="119" t="s">
        <v>66</v>
      </c>
      <c r="D115" s="80"/>
      <c r="E115" s="45"/>
      <c r="F115" s="81"/>
      <c r="G115" s="82"/>
      <c r="H115" s="45"/>
      <c r="I115" s="83"/>
      <c r="J115" s="84"/>
      <c r="K115" s="120">
        <f>SUM(K116)</f>
        <v>0</v>
      </c>
      <c r="L115" s="85"/>
      <c r="M115" s="94"/>
      <c r="N115" s="95"/>
    </row>
    <row r="116" spans="1:14" s="16" customFormat="1" x14ac:dyDescent="0.3">
      <c r="A116" s="46"/>
      <c r="B116" s="47" t="s">
        <v>111</v>
      </c>
      <c r="C116" s="88"/>
      <c r="D116" s="89"/>
      <c r="E116" s="48"/>
      <c r="F116" s="90"/>
      <c r="G116" s="91"/>
      <c r="H116" s="48"/>
      <c r="I116" s="92"/>
      <c r="J116" s="93"/>
      <c r="K116" s="92">
        <f>SUM(H116*E116*I116)</f>
        <v>0</v>
      </c>
      <c r="L116" s="121"/>
      <c r="M116" s="94"/>
      <c r="N116" s="95"/>
    </row>
    <row r="117" spans="1:14" s="16" customFormat="1" x14ac:dyDescent="0.3">
      <c r="A117" s="53">
        <v>4</v>
      </c>
      <c r="B117" s="54"/>
      <c r="C117" s="112" t="s">
        <v>19</v>
      </c>
      <c r="D117" s="80"/>
      <c r="E117" s="55"/>
      <c r="F117" s="113"/>
      <c r="G117" s="82"/>
      <c r="H117" s="55"/>
      <c r="I117" s="117"/>
      <c r="J117" s="118"/>
      <c r="K117" s="114"/>
      <c r="L117" s="85"/>
      <c r="M117" s="77">
        <f>SUM(K118:L145)/2</f>
        <v>0</v>
      </c>
      <c r="N117" s="78"/>
    </row>
    <row r="118" spans="1:14" s="16" customFormat="1" x14ac:dyDescent="0.3">
      <c r="A118" s="43" t="s">
        <v>112</v>
      </c>
      <c r="B118" s="44"/>
      <c r="C118" s="119" t="s">
        <v>45</v>
      </c>
      <c r="D118" s="80"/>
      <c r="E118" s="45"/>
      <c r="F118" s="81"/>
      <c r="G118" s="82"/>
      <c r="H118" s="45"/>
      <c r="I118" s="83"/>
      <c r="J118" s="84"/>
      <c r="K118" s="120">
        <f>SUM(K119)</f>
        <v>0</v>
      </c>
      <c r="L118" s="85"/>
      <c r="M118" s="94"/>
      <c r="N118" s="95"/>
    </row>
    <row r="119" spans="1:14" s="16" customFormat="1" x14ac:dyDescent="0.3">
      <c r="A119" s="43"/>
      <c r="B119" s="44" t="s">
        <v>113</v>
      </c>
      <c r="C119" s="79"/>
      <c r="D119" s="80"/>
      <c r="E119" s="45"/>
      <c r="F119" s="81"/>
      <c r="G119" s="82"/>
      <c r="H119" s="45"/>
      <c r="I119" s="83"/>
      <c r="J119" s="84"/>
      <c r="K119" s="83">
        <f>SUM(H119*E119*I119)</f>
        <v>0</v>
      </c>
      <c r="L119" s="85"/>
      <c r="M119" s="94"/>
      <c r="N119" s="95"/>
    </row>
    <row r="120" spans="1:14" s="16" customFormat="1" ht="20.25" customHeight="1" x14ac:dyDescent="0.3">
      <c r="A120" s="43" t="s">
        <v>114</v>
      </c>
      <c r="B120" s="44"/>
      <c r="C120" s="119" t="s">
        <v>115</v>
      </c>
      <c r="D120" s="80"/>
      <c r="E120" s="45"/>
      <c r="F120" s="81"/>
      <c r="G120" s="82"/>
      <c r="H120" s="45"/>
      <c r="I120" s="83"/>
      <c r="J120" s="84"/>
      <c r="K120" s="120">
        <f>SUM(K121)</f>
        <v>0</v>
      </c>
      <c r="L120" s="85"/>
      <c r="M120" s="94"/>
      <c r="N120" s="95"/>
    </row>
    <row r="121" spans="1:14" s="16" customFormat="1" x14ac:dyDescent="0.3">
      <c r="A121" s="43"/>
      <c r="B121" s="44" t="s">
        <v>116</v>
      </c>
      <c r="C121" s="79"/>
      <c r="D121" s="80"/>
      <c r="E121" s="45"/>
      <c r="F121" s="81"/>
      <c r="G121" s="82"/>
      <c r="H121" s="45"/>
      <c r="I121" s="83"/>
      <c r="J121" s="84"/>
      <c r="K121" s="83">
        <f>SUM(H121*E121*I121)</f>
        <v>0</v>
      </c>
      <c r="L121" s="85"/>
      <c r="M121" s="94"/>
      <c r="N121" s="95"/>
    </row>
    <row r="122" spans="1:14" s="16" customFormat="1" ht="20.25" customHeight="1" x14ac:dyDescent="0.3">
      <c r="A122" s="43" t="s">
        <v>117</v>
      </c>
      <c r="B122" s="44"/>
      <c r="C122" s="119" t="s">
        <v>118</v>
      </c>
      <c r="D122" s="80"/>
      <c r="E122" s="45"/>
      <c r="F122" s="81"/>
      <c r="G122" s="82"/>
      <c r="H122" s="45"/>
      <c r="I122" s="83"/>
      <c r="J122" s="84"/>
      <c r="K122" s="120">
        <f>SUM(K123)</f>
        <v>0</v>
      </c>
      <c r="L122" s="85"/>
      <c r="M122" s="94"/>
      <c r="N122" s="95"/>
    </row>
    <row r="123" spans="1:14" s="16" customFormat="1" x14ac:dyDescent="0.3">
      <c r="A123" s="43"/>
      <c r="B123" s="44" t="s">
        <v>119</v>
      </c>
      <c r="C123" s="79"/>
      <c r="D123" s="80"/>
      <c r="E123" s="45"/>
      <c r="F123" s="81"/>
      <c r="G123" s="82"/>
      <c r="H123" s="45"/>
      <c r="I123" s="83"/>
      <c r="J123" s="84"/>
      <c r="K123" s="83">
        <f>SUM(H123*E123*I123)</f>
        <v>0</v>
      </c>
      <c r="L123" s="85"/>
      <c r="M123" s="94"/>
      <c r="N123" s="95"/>
    </row>
    <row r="124" spans="1:14" s="16" customFormat="1" ht="33" customHeight="1" x14ac:dyDescent="0.3">
      <c r="A124" s="43" t="s">
        <v>120</v>
      </c>
      <c r="B124" s="44"/>
      <c r="C124" s="119" t="s">
        <v>121</v>
      </c>
      <c r="D124" s="80"/>
      <c r="E124" s="45"/>
      <c r="F124" s="81"/>
      <c r="G124" s="82"/>
      <c r="H124" s="45"/>
      <c r="I124" s="83"/>
      <c r="J124" s="84"/>
      <c r="K124" s="120">
        <f>SUM(K125)</f>
        <v>0</v>
      </c>
      <c r="L124" s="85"/>
      <c r="M124" s="94"/>
      <c r="N124" s="95"/>
    </row>
    <row r="125" spans="1:14" s="16" customFormat="1" x14ac:dyDescent="0.3">
      <c r="A125" s="43"/>
      <c r="B125" s="44" t="s">
        <v>122</v>
      </c>
      <c r="C125" s="79"/>
      <c r="D125" s="80"/>
      <c r="E125" s="45"/>
      <c r="F125" s="81"/>
      <c r="G125" s="82"/>
      <c r="H125" s="45"/>
      <c r="I125" s="83"/>
      <c r="J125" s="84"/>
      <c r="K125" s="83">
        <f>SUM(H125*E125*I125)</f>
        <v>0</v>
      </c>
      <c r="L125" s="85"/>
      <c r="M125" s="94"/>
      <c r="N125" s="95"/>
    </row>
    <row r="126" spans="1:14" s="16" customFormat="1" ht="21.75" customHeight="1" x14ac:dyDescent="0.3">
      <c r="A126" s="43" t="s">
        <v>123</v>
      </c>
      <c r="B126" s="44"/>
      <c r="C126" s="119" t="s">
        <v>124</v>
      </c>
      <c r="D126" s="80"/>
      <c r="E126" s="45"/>
      <c r="F126" s="81"/>
      <c r="G126" s="82"/>
      <c r="H126" s="45"/>
      <c r="I126" s="83"/>
      <c r="J126" s="84"/>
      <c r="K126" s="120">
        <f>SUM(K127)</f>
        <v>0</v>
      </c>
      <c r="L126" s="85"/>
      <c r="M126" s="94"/>
      <c r="N126" s="95"/>
    </row>
    <row r="127" spans="1:14" s="16" customFormat="1" x14ac:dyDescent="0.3">
      <c r="A127" s="43"/>
      <c r="B127" s="44" t="s">
        <v>125</v>
      </c>
      <c r="C127" s="79"/>
      <c r="D127" s="80"/>
      <c r="E127" s="45"/>
      <c r="F127" s="81"/>
      <c r="G127" s="82"/>
      <c r="H127" s="45"/>
      <c r="I127" s="83"/>
      <c r="J127" s="84"/>
      <c r="K127" s="83">
        <f>SUM(H127*E127*I127)</f>
        <v>0</v>
      </c>
      <c r="L127" s="85"/>
      <c r="M127" s="94"/>
      <c r="N127" s="95"/>
    </row>
    <row r="128" spans="1:14" s="16" customFormat="1" ht="20.25" customHeight="1" x14ac:dyDescent="0.3">
      <c r="A128" s="43" t="s">
        <v>126</v>
      </c>
      <c r="B128" s="44"/>
      <c r="C128" s="119" t="s">
        <v>201</v>
      </c>
      <c r="D128" s="80"/>
      <c r="E128" s="45"/>
      <c r="F128" s="81"/>
      <c r="G128" s="82"/>
      <c r="H128" s="45"/>
      <c r="I128" s="83"/>
      <c r="J128" s="84"/>
      <c r="K128" s="120">
        <f>SUM(K129)</f>
        <v>0</v>
      </c>
      <c r="L128" s="85"/>
      <c r="M128" s="94"/>
      <c r="N128" s="95"/>
    </row>
    <row r="129" spans="1:14" s="16" customFormat="1" x14ac:dyDescent="0.3">
      <c r="A129" s="43"/>
      <c r="B129" s="44" t="s">
        <v>127</v>
      </c>
      <c r="C129" s="79"/>
      <c r="D129" s="80"/>
      <c r="E129" s="45"/>
      <c r="F129" s="81"/>
      <c r="G129" s="82"/>
      <c r="H129" s="45"/>
      <c r="I129" s="83"/>
      <c r="J129" s="84"/>
      <c r="K129" s="83">
        <f>SUM(H129*E129*I129)</f>
        <v>0</v>
      </c>
      <c r="L129" s="85"/>
      <c r="M129" s="94"/>
      <c r="N129" s="95"/>
    </row>
    <row r="130" spans="1:14" s="16" customFormat="1" ht="20.25" customHeight="1" x14ac:dyDescent="0.3">
      <c r="A130" s="43" t="s">
        <v>128</v>
      </c>
      <c r="B130" s="44"/>
      <c r="C130" s="119" t="s">
        <v>129</v>
      </c>
      <c r="D130" s="80"/>
      <c r="E130" s="45"/>
      <c r="F130" s="81"/>
      <c r="G130" s="82"/>
      <c r="H130" s="45"/>
      <c r="I130" s="83"/>
      <c r="J130" s="84"/>
      <c r="K130" s="120">
        <f>SUM(K131)</f>
        <v>0</v>
      </c>
      <c r="L130" s="85"/>
      <c r="M130" s="94"/>
      <c r="N130" s="95"/>
    </row>
    <row r="131" spans="1:14" s="16" customFormat="1" x14ac:dyDescent="0.3">
      <c r="A131" s="43"/>
      <c r="B131" s="44" t="s">
        <v>130</v>
      </c>
      <c r="C131" s="79"/>
      <c r="D131" s="80"/>
      <c r="E131" s="45"/>
      <c r="F131" s="81"/>
      <c r="G131" s="82"/>
      <c r="H131" s="45"/>
      <c r="I131" s="83"/>
      <c r="J131" s="84"/>
      <c r="K131" s="83">
        <f>SUM(H131*E131*I131)</f>
        <v>0</v>
      </c>
      <c r="L131" s="85"/>
      <c r="M131" s="94"/>
      <c r="N131" s="95"/>
    </row>
    <row r="132" spans="1:14" s="16" customFormat="1" x14ac:dyDescent="0.3">
      <c r="A132" s="43" t="s">
        <v>131</v>
      </c>
      <c r="B132" s="44"/>
      <c r="C132" s="119" t="s">
        <v>132</v>
      </c>
      <c r="D132" s="80"/>
      <c r="E132" s="45"/>
      <c r="F132" s="81"/>
      <c r="G132" s="82"/>
      <c r="H132" s="45"/>
      <c r="I132" s="83"/>
      <c r="J132" s="84"/>
      <c r="K132" s="120">
        <f>SUM(K133)</f>
        <v>0</v>
      </c>
      <c r="L132" s="85"/>
      <c r="M132" s="94"/>
      <c r="N132" s="95"/>
    </row>
    <row r="133" spans="1:14" s="16" customFormat="1" x14ac:dyDescent="0.3">
      <c r="A133" s="43"/>
      <c r="B133" s="44" t="s">
        <v>133</v>
      </c>
      <c r="C133" s="79"/>
      <c r="D133" s="80"/>
      <c r="E133" s="45"/>
      <c r="F133" s="81"/>
      <c r="G133" s="82"/>
      <c r="H133" s="45"/>
      <c r="I133" s="83"/>
      <c r="J133" s="84"/>
      <c r="K133" s="83">
        <f>SUM(H133*E133*I133)</f>
        <v>0</v>
      </c>
      <c r="L133" s="85"/>
      <c r="M133" s="94"/>
      <c r="N133" s="95"/>
    </row>
    <row r="134" spans="1:14" s="16" customFormat="1" ht="33.75" customHeight="1" x14ac:dyDescent="0.3">
      <c r="A134" s="43" t="s">
        <v>134</v>
      </c>
      <c r="B134" s="44"/>
      <c r="C134" s="119" t="s">
        <v>135</v>
      </c>
      <c r="D134" s="80"/>
      <c r="E134" s="45"/>
      <c r="F134" s="81"/>
      <c r="G134" s="82"/>
      <c r="H134" s="45"/>
      <c r="I134" s="83"/>
      <c r="J134" s="84"/>
      <c r="K134" s="120">
        <f>SUM(K135)</f>
        <v>0</v>
      </c>
      <c r="L134" s="85"/>
      <c r="M134" s="94"/>
      <c r="N134" s="95"/>
    </row>
    <row r="135" spans="1:14" s="16" customFormat="1" x14ac:dyDescent="0.3">
      <c r="A135" s="43"/>
      <c r="B135" s="44" t="s">
        <v>136</v>
      </c>
      <c r="C135" s="79"/>
      <c r="D135" s="80"/>
      <c r="E135" s="45"/>
      <c r="F135" s="81"/>
      <c r="G135" s="82"/>
      <c r="H135" s="45"/>
      <c r="I135" s="83"/>
      <c r="J135" s="84"/>
      <c r="K135" s="83">
        <f>SUM(H135*E135*I135)</f>
        <v>0</v>
      </c>
      <c r="L135" s="85"/>
      <c r="M135" s="94"/>
      <c r="N135" s="95"/>
    </row>
    <row r="136" spans="1:14" s="16" customFormat="1" x14ac:dyDescent="0.3">
      <c r="A136" s="43" t="s">
        <v>137</v>
      </c>
      <c r="B136" s="44"/>
      <c r="C136" s="122" t="s">
        <v>217</v>
      </c>
      <c r="D136" s="123"/>
      <c r="E136" s="45"/>
      <c r="F136" s="81"/>
      <c r="G136" s="124"/>
      <c r="H136" s="45"/>
      <c r="I136" s="128"/>
      <c r="J136" s="129"/>
      <c r="K136" s="98">
        <f>K137</f>
        <v>0</v>
      </c>
      <c r="L136" s="125"/>
      <c r="M136" s="56"/>
      <c r="N136" s="57"/>
    </row>
    <row r="137" spans="1:14" s="16" customFormat="1" x14ac:dyDescent="0.3">
      <c r="A137" s="43"/>
      <c r="B137" s="44" t="s">
        <v>138</v>
      </c>
      <c r="C137" s="126"/>
      <c r="D137" s="127"/>
      <c r="E137" s="45"/>
      <c r="F137" s="81"/>
      <c r="G137" s="124"/>
      <c r="H137" s="45"/>
      <c r="I137" s="128"/>
      <c r="J137" s="129"/>
      <c r="K137" s="128">
        <f>I137*H137*E137</f>
        <v>0</v>
      </c>
      <c r="L137" s="129"/>
      <c r="M137" s="56"/>
      <c r="N137" s="57"/>
    </row>
    <row r="138" spans="1:14" s="16" customFormat="1" x14ac:dyDescent="0.3">
      <c r="A138" s="43" t="s">
        <v>139</v>
      </c>
      <c r="B138" s="44"/>
      <c r="C138" s="119" t="s">
        <v>4</v>
      </c>
      <c r="D138" s="80"/>
      <c r="E138" s="45"/>
      <c r="F138" s="81"/>
      <c r="G138" s="82"/>
      <c r="H138" s="45"/>
      <c r="I138" s="83"/>
      <c r="J138" s="84"/>
      <c r="K138" s="120">
        <f>SUM(K139)</f>
        <v>0</v>
      </c>
      <c r="L138" s="85"/>
      <c r="M138" s="94"/>
      <c r="N138" s="95"/>
    </row>
    <row r="139" spans="1:14" s="16" customFormat="1" x14ac:dyDescent="0.3">
      <c r="A139" s="43"/>
      <c r="B139" s="44" t="s">
        <v>140</v>
      </c>
      <c r="C139" s="79"/>
      <c r="D139" s="80"/>
      <c r="E139" s="45"/>
      <c r="F139" s="81"/>
      <c r="G139" s="82"/>
      <c r="H139" s="45"/>
      <c r="I139" s="83"/>
      <c r="J139" s="84"/>
      <c r="K139" s="83">
        <f>SUM(H139*E139*I139)</f>
        <v>0</v>
      </c>
      <c r="L139" s="85"/>
      <c r="M139" s="94"/>
      <c r="N139" s="95"/>
    </row>
    <row r="140" spans="1:14" s="16" customFormat="1" ht="25.5" customHeight="1" x14ac:dyDescent="0.3">
      <c r="A140" s="43" t="s">
        <v>141</v>
      </c>
      <c r="B140" s="44"/>
      <c r="C140" s="119" t="s">
        <v>63</v>
      </c>
      <c r="D140" s="80"/>
      <c r="E140" s="45"/>
      <c r="F140" s="81"/>
      <c r="G140" s="82"/>
      <c r="H140" s="45"/>
      <c r="I140" s="83"/>
      <c r="J140" s="84"/>
      <c r="K140" s="120">
        <f>SUM(K141)</f>
        <v>0</v>
      </c>
      <c r="L140" s="85"/>
      <c r="M140" s="94"/>
      <c r="N140" s="95"/>
    </row>
    <row r="141" spans="1:14" s="16" customFormat="1" x14ac:dyDescent="0.3">
      <c r="A141" s="43"/>
      <c r="B141" s="44" t="s">
        <v>218</v>
      </c>
      <c r="C141" s="79"/>
      <c r="D141" s="80"/>
      <c r="E141" s="45"/>
      <c r="F141" s="81"/>
      <c r="G141" s="82"/>
      <c r="H141" s="45"/>
      <c r="I141" s="83"/>
      <c r="J141" s="84"/>
      <c r="K141" s="83">
        <f>SUM(H141*E141*I141)</f>
        <v>0</v>
      </c>
      <c r="L141" s="85"/>
      <c r="M141" s="94"/>
      <c r="N141" s="95"/>
    </row>
    <row r="142" spans="1:14" s="16" customFormat="1" ht="20.25" customHeight="1" x14ac:dyDescent="0.3">
      <c r="A142" s="43" t="s">
        <v>142</v>
      </c>
      <c r="B142" s="44"/>
      <c r="C142" s="119" t="s">
        <v>105</v>
      </c>
      <c r="D142" s="80"/>
      <c r="E142" s="45"/>
      <c r="F142" s="81"/>
      <c r="G142" s="82"/>
      <c r="H142" s="45"/>
      <c r="I142" s="83"/>
      <c r="J142" s="84"/>
      <c r="K142" s="120">
        <f>SUM(K143)</f>
        <v>0</v>
      </c>
      <c r="L142" s="85"/>
      <c r="M142" s="94"/>
      <c r="N142" s="95"/>
    </row>
    <row r="143" spans="1:14" s="16" customFormat="1" x14ac:dyDescent="0.3">
      <c r="A143" s="43"/>
      <c r="B143" s="44" t="s">
        <v>219</v>
      </c>
      <c r="C143" s="79"/>
      <c r="D143" s="80"/>
      <c r="E143" s="45"/>
      <c r="F143" s="81"/>
      <c r="G143" s="82"/>
      <c r="H143" s="45"/>
      <c r="I143" s="83"/>
      <c r="J143" s="84"/>
      <c r="K143" s="83">
        <f>SUM(H143*E143*I143)</f>
        <v>0</v>
      </c>
      <c r="L143" s="85"/>
      <c r="M143" s="94"/>
      <c r="N143" s="95"/>
    </row>
    <row r="144" spans="1:14" s="16" customFormat="1" ht="21.75" customHeight="1" x14ac:dyDescent="0.3">
      <c r="A144" s="43" t="s">
        <v>220</v>
      </c>
      <c r="B144" s="44"/>
      <c r="C144" s="119" t="s">
        <v>108</v>
      </c>
      <c r="D144" s="80"/>
      <c r="E144" s="45"/>
      <c r="F144" s="81"/>
      <c r="G144" s="82"/>
      <c r="H144" s="45"/>
      <c r="I144" s="83"/>
      <c r="J144" s="84"/>
      <c r="K144" s="120">
        <f>SUM(K145)</f>
        <v>0</v>
      </c>
      <c r="L144" s="85"/>
      <c r="M144" s="94"/>
      <c r="N144" s="95"/>
    </row>
    <row r="145" spans="1:14" s="16" customFormat="1" x14ac:dyDescent="0.3">
      <c r="A145" s="46"/>
      <c r="B145" s="47" t="s">
        <v>221</v>
      </c>
      <c r="C145" s="88"/>
      <c r="D145" s="89"/>
      <c r="E145" s="48"/>
      <c r="F145" s="90"/>
      <c r="G145" s="91"/>
      <c r="H145" s="48"/>
      <c r="I145" s="92"/>
      <c r="J145" s="93"/>
      <c r="K145" s="92">
        <f>SUM(H145*E145*I145)</f>
        <v>0</v>
      </c>
      <c r="L145" s="121"/>
      <c r="M145" s="94"/>
      <c r="N145" s="95"/>
    </row>
    <row r="146" spans="1:14" s="16" customFormat="1" x14ac:dyDescent="0.3">
      <c r="A146" s="53">
        <v>5</v>
      </c>
      <c r="B146" s="54"/>
      <c r="C146" s="112" t="s">
        <v>143</v>
      </c>
      <c r="D146" s="80"/>
      <c r="E146" s="55"/>
      <c r="F146" s="113"/>
      <c r="G146" s="82"/>
      <c r="H146" s="55"/>
      <c r="I146" s="117"/>
      <c r="J146" s="118"/>
      <c r="K146" s="114"/>
      <c r="L146" s="85"/>
      <c r="M146" s="77">
        <f>SUM(K147:L168)/2</f>
        <v>0</v>
      </c>
      <c r="N146" s="78"/>
    </row>
    <row r="147" spans="1:14" s="16" customFormat="1" ht="28.5" customHeight="1" x14ac:dyDescent="0.3">
      <c r="A147" s="43" t="s">
        <v>144</v>
      </c>
      <c r="B147" s="44"/>
      <c r="C147" s="119" t="s">
        <v>145</v>
      </c>
      <c r="D147" s="80"/>
      <c r="E147" s="45"/>
      <c r="F147" s="81"/>
      <c r="G147" s="82"/>
      <c r="H147" s="45"/>
      <c r="I147" s="83"/>
      <c r="J147" s="84"/>
      <c r="K147" s="120">
        <f>SUM(K148)</f>
        <v>0</v>
      </c>
      <c r="L147" s="85"/>
      <c r="M147" s="94"/>
      <c r="N147" s="95"/>
    </row>
    <row r="148" spans="1:14" s="16" customFormat="1" x14ac:dyDescent="0.3">
      <c r="A148" s="43"/>
      <c r="B148" s="44" t="s">
        <v>146</v>
      </c>
      <c r="C148" s="79"/>
      <c r="D148" s="80"/>
      <c r="E148" s="45"/>
      <c r="F148" s="81"/>
      <c r="G148" s="82"/>
      <c r="H148" s="45"/>
      <c r="I148" s="83"/>
      <c r="J148" s="84"/>
      <c r="K148" s="83">
        <f>SUM(H148*E148*I148)</f>
        <v>0</v>
      </c>
      <c r="L148" s="85"/>
      <c r="M148" s="94"/>
      <c r="N148" s="95"/>
    </row>
    <row r="149" spans="1:14" s="16" customFormat="1" x14ac:dyDescent="0.3">
      <c r="A149" s="43" t="s">
        <v>147</v>
      </c>
      <c r="B149" s="44"/>
      <c r="C149" s="119" t="s">
        <v>148</v>
      </c>
      <c r="D149" s="80"/>
      <c r="E149" s="45"/>
      <c r="F149" s="81"/>
      <c r="G149" s="82"/>
      <c r="H149" s="45"/>
      <c r="I149" s="83"/>
      <c r="J149" s="84"/>
      <c r="K149" s="120">
        <f>SUM(K150)</f>
        <v>0</v>
      </c>
      <c r="L149" s="85"/>
      <c r="M149" s="94"/>
      <c r="N149" s="95"/>
    </row>
    <row r="150" spans="1:14" s="16" customFormat="1" x14ac:dyDescent="0.3">
      <c r="A150" s="43"/>
      <c r="B150" s="44" t="s">
        <v>149</v>
      </c>
      <c r="C150" s="79"/>
      <c r="D150" s="80"/>
      <c r="E150" s="45"/>
      <c r="F150" s="81"/>
      <c r="G150" s="82"/>
      <c r="H150" s="45"/>
      <c r="I150" s="83"/>
      <c r="J150" s="84"/>
      <c r="K150" s="83">
        <f>SUM(H150*E150*I150)</f>
        <v>0</v>
      </c>
      <c r="L150" s="85"/>
      <c r="M150" s="94"/>
      <c r="N150" s="95"/>
    </row>
    <row r="151" spans="1:14" s="16" customFormat="1" x14ac:dyDescent="0.3">
      <c r="A151" s="43" t="s">
        <v>150</v>
      </c>
      <c r="B151" s="44"/>
      <c r="C151" s="119" t="s">
        <v>151</v>
      </c>
      <c r="D151" s="80"/>
      <c r="E151" s="45"/>
      <c r="F151" s="81"/>
      <c r="G151" s="82"/>
      <c r="H151" s="45"/>
      <c r="I151" s="83"/>
      <c r="J151" s="84"/>
      <c r="K151" s="120">
        <f>SUM(K152)</f>
        <v>0</v>
      </c>
      <c r="L151" s="85"/>
      <c r="M151" s="94"/>
      <c r="N151" s="95"/>
    </row>
    <row r="152" spans="1:14" s="16" customFormat="1" x14ac:dyDescent="0.3">
      <c r="A152" s="43"/>
      <c r="B152" s="44" t="s">
        <v>152</v>
      </c>
      <c r="C152" s="79"/>
      <c r="D152" s="80"/>
      <c r="E152" s="45"/>
      <c r="F152" s="81"/>
      <c r="G152" s="82"/>
      <c r="H152" s="45"/>
      <c r="I152" s="83"/>
      <c r="J152" s="84"/>
      <c r="K152" s="83">
        <f>SUM(H152*E152*I152)</f>
        <v>0</v>
      </c>
      <c r="L152" s="85"/>
      <c r="M152" s="94"/>
      <c r="N152" s="95"/>
    </row>
    <row r="153" spans="1:14" s="16" customFormat="1" ht="24" customHeight="1" x14ac:dyDescent="0.3">
      <c r="A153" s="43" t="s">
        <v>153</v>
      </c>
      <c r="B153" s="44"/>
      <c r="C153" s="119" t="s">
        <v>154</v>
      </c>
      <c r="D153" s="80"/>
      <c r="E153" s="45"/>
      <c r="F153" s="81"/>
      <c r="G153" s="82"/>
      <c r="H153" s="45"/>
      <c r="I153" s="83"/>
      <c r="J153" s="84"/>
      <c r="K153" s="120">
        <f>SUM(K154)</f>
        <v>0</v>
      </c>
      <c r="L153" s="85"/>
      <c r="M153" s="94"/>
      <c r="N153" s="95"/>
    </row>
    <row r="154" spans="1:14" s="16" customFormat="1" x14ac:dyDescent="0.3">
      <c r="A154" s="43"/>
      <c r="B154" s="44" t="s">
        <v>155</v>
      </c>
      <c r="C154" s="79"/>
      <c r="D154" s="80"/>
      <c r="E154" s="45"/>
      <c r="F154" s="81"/>
      <c r="G154" s="82"/>
      <c r="H154" s="45"/>
      <c r="I154" s="83"/>
      <c r="J154" s="84"/>
      <c r="K154" s="83">
        <f>SUM(H154*E154*I154)</f>
        <v>0</v>
      </c>
      <c r="L154" s="85"/>
      <c r="M154" s="94"/>
      <c r="N154" s="95"/>
    </row>
    <row r="155" spans="1:14" s="16" customFormat="1" x14ac:dyDescent="0.3">
      <c r="A155" s="43" t="s">
        <v>156</v>
      </c>
      <c r="B155" s="44"/>
      <c r="C155" s="119" t="s">
        <v>157</v>
      </c>
      <c r="D155" s="80"/>
      <c r="E155" s="45"/>
      <c r="F155" s="81"/>
      <c r="G155" s="82"/>
      <c r="H155" s="45"/>
      <c r="I155" s="83"/>
      <c r="J155" s="84"/>
      <c r="K155" s="120">
        <f>SUM(K156)</f>
        <v>0</v>
      </c>
      <c r="L155" s="85"/>
      <c r="M155" s="94"/>
      <c r="N155" s="95"/>
    </row>
    <row r="156" spans="1:14" s="16" customFormat="1" x14ac:dyDescent="0.3">
      <c r="A156" s="43"/>
      <c r="B156" s="44" t="s">
        <v>158</v>
      </c>
      <c r="C156" s="79"/>
      <c r="D156" s="80"/>
      <c r="E156" s="45"/>
      <c r="F156" s="81"/>
      <c r="G156" s="82"/>
      <c r="H156" s="45"/>
      <c r="I156" s="83"/>
      <c r="J156" s="84"/>
      <c r="K156" s="83">
        <f>SUM(H156*E156*I156)</f>
        <v>0</v>
      </c>
      <c r="L156" s="85"/>
      <c r="M156" s="94"/>
      <c r="N156" s="95"/>
    </row>
    <row r="157" spans="1:14" s="16" customFormat="1" ht="24" customHeight="1" x14ac:dyDescent="0.3">
      <c r="A157" s="43" t="s">
        <v>159</v>
      </c>
      <c r="B157" s="44"/>
      <c r="C157" s="119" t="s">
        <v>160</v>
      </c>
      <c r="D157" s="80"/>
      <c r="E157" s="45"/>
      <c r="F157" s="81"/>
      <c r="G157" s="82"/>
      <c r="H157" s="45"/>
      <c r="I157" s="83"/>
      <c r="J157" s="84"/>
      <c r="K157" s="120">
        <f>SUM(K158)</f>
        <v>0</v>
      </c>
      <c r="L157" s="85"/>
      <c r="M157" s="94"/>
      <c r="N157" s="95"/>
    </row>
    <row r="158" spans="1:14" s="16" customFormat="1" x14ac:dyDescent="0.3">
      <c r="A158" s="43"/>
      <c r="B158" s="44" t="s">
        <v>161</v>
      </c>
      <c r="C158" s="79"/>
      <c r="D158" s="80"/>
      <c r="E158" s="45"/>
      <c r="F158" s="81"/>
      <c r="G158" s="82"/>
      <c r="H158" s="45"/>
      <c r="I158" s="83"/>
      <c r="J158" s="84"/>
      <c r="K158" s="83">
        <f>SUM(H158*E158*I158)</f>
        <v>0</v>
      </c>
      <c r="L158" s="85"/>
      <c r="M158" s="94"/>
      <c r="N158" s="95"/>
    </row>
    <row r="159" spans="1:14" s="16" customFormat="1" ht="37.5" customHeight="1" x14ac:dyDescent="0.3">
      <c r="A159" s="43" t="s">
        <v>162</v>
      </c>
      <c r="B159" s="44"/>
      <c r="C159" s="119" t="s">
        <v>163</v>
      </c>
      <c r="D159" s="80"/>
      <c r="E159" s="45"/>
      <c r="F159" s="81"/>
      <c r="G159" s="82"/>
      <c r="H159" s="45"/>
      <c r="I159" s="83"/>
      <c r="J159" s="84"/>
      <c r="K159" s="120">
        <f>SUM(K160)</f>
        <v>0</v>
      </c>
      <c r="L159" s="85"/>
      <c r="M159" s="94"/>
      <c r="N159" s="95"/>
    </row>
    <row r="160" spans="1:14" s="16" customFormat="1" x14ac:dyDescent="0.3">
      <c r="A160" s="43"/>
      <c r="B160" s="44" t="s">
        <v>164</v>
      </c>
      <c r="C160" s="79"/>
      <c r="D160" s="80"/>
      <c r="E160" s="45"/>
      <c r="F160" s="81"/>
      <c r="G160" s="82"/>
      <c r="H160" s="45"/>
      <c r="I160" s="83"/>
      <c r="J160" s="84"/>
      <c r="K160" s="83">
        <f>SUM(H160*E160*I160)</f>
        <v>0</v>
      </c>
      <c r="L160" s="85"/>
      <c r="M160" s="94"/>
      <c r="N160" s="95"/>
    </row>
    <row r="161" spans="1:37" s="16" customFormat="1" ht="20.25" customHeight="1" x14ac:dyDescent="0.3">
      <c r="A161" s="43" t="s">
        <v>165</v>
      </c>
      <c r="B161" s="44"/>
      <c r="C161" s="119" t="s">
        <v>166</v>
      </c>
      <c r="D161" s="80"/>
      <c r="E161" s="45"/>
      <c r="F161" s="81"/>
      <c r="G161" s="82"/>
      <c r="H161" s="45"/>
      <c r="I161" s="83"/>
      <c r="J161" s="84"/>
      <c r="K161" s="120">
        <f>SUM(K162)</f>
        <v>0</v>
      </c>
      <c r="L161" s="85"/>
      <c r="M161" s="94"/>
      <c r="N161" s="95"/>
    </row>
    <row r="162" spans="1:37" s="16" customFormat="1" x14ac:dyDescent="0.3">
      <c r="A162" s="43"/>
      <c r="B162" s="44" t="s">
        <v>167</v>
      </c>
      <c r="C162" s="79"/>
      <c r="D162" s="80"/>
      <c r="E162" s="45"/>
      <c r="F162" s="81"/>
      <c r="G162" s="82"/>
      <c r="H162" s="45"/>
      <c r="I162" s="83"/>
      <c r="J162" s="84"/>
      <c r="K162" s="83">
        <f>SUM(H162*E162*I162)</f>
        <v>0</v>
      </c>
      <c r="L162" s="85"/>
      <c r="M162" s="94"/>
      <c r="N162" s="95"/>
    </row>
    <row r="163" spans="1:37" s="16" customFormat="1" x14ac:dyDescent="0.3">
      <c r="A163" s="43" t="s">
        <v>168</v>
      </c>
      <c r="B163" s="44"/>
      <c r="C163" s="119" t="s">
        <v>169</v>
      </c>
      <c r="D163" s="80"/>
      <c r="E163" s="45"/>
      <c r="F163" s="81"/>
      <c r="G163" s="82"/>
      <c r="H163" s="45"/>
      <c r="I163" s="83"/>
      <c r="J163" s="84"/>
      <c r="K163" s="120">
        <f>SUM(K164)</f>
        <v>0</v>
      </c>
      <c r="L163" s="85"/>
      <c r="M163" s="94"/>
      <c r="N163" s="95"/>
    </row>
    <row r="164" spans="1:37" s="16" customFormat="1" x14ac:dyDescent="0.3">
      <c r="A164" s="43"/>
      <c r="B164" s="44" t="s">
        <v>170</v>
      </c>
      <c r="C164" s="79"/>
      <c r="D164" s="80"/>
      <c r="E164" s="45"/>
      <c r="F164" s="81"/>
      <c r="G164" s="82"/>
      <c r="H164" s="45"/>
      <c r="I164" s="83"/>
      <c r="J164" s="84"/>
      <c r="K164" s="83">
        <f>SUM(H164*E164*I164)</f>
        <v>0</v>
      </c>
      <c r="L164" s="85"/>
      <c r="M164" s="94"/>
      <c r="N164" s="95"/>
    </row>
    <row r="165" spans="1:37" s="16" customFormat="1" x14ac:dyDescent="0.3">
      <c r="A165" s="43" t="s">
        <v>171</v>
      </c>
      <c r="B165" s="44"/>
      <c r="C165" s="119" t="s">
        <v>172</v>
      </c>
      <c r="D165" s="80"/>
      <c r="E165" s="45"/>
      <c r="F165" s="81"/>
      <c r="G165" s="82"/>
      <c r="H165" s="45"/>
      <c r="I165" s="83"/>
      <c r="J165" s="84"/>
      <c r="K165" s="120">
        <f>SUM(K166)</f>
        <v>0</v>
      </c>
      <c r="L165" s="85"/>
      <c r="M165" s="94"/>
      <c r="N165" s="95"/>
    </row>
    <row r="166" spans="1:37" s="16" customFormat="1" x14ac:dyDescent="0.3">
      <c r="A166" s="43"/>
      <c r="B166" s="44" t="s">
        <v>173</v>
      </c>
      <c r="C166" s="79"/>
      <c r="D166" s="80"/>
      <c r="E166" s="45"/>
      <c r="F166" s="81"/>
      <c r="G166" s="82"/>
      <c r="H166" s="45"/>
      <c r="I166" s="83"/>
      <c r="J166" s="84"/>
      <c r="K166" s="83">
        <f>SUM(H166*E166*I166)</f>
        <v>0</v>
      </c>
      <c r="L166" s="85"/>
      <c r="M166" s="94"/>
      <c r="N166" s="95"/>
    </row>
    <row r="167" spans="1:37" s="16" customFormat="1" ht="20.25" customHeight="1" x14ac:dyDescent="0.3">
      <c r="A167" s="43" t="s">
        <v>174</v>
      </c>
      <c r="B167" s="44"/>
      <c r="C167" s="119" t="s">
        <v>175</v>
      </c>
      <c r="D167" s="80"/>
      <c r="E167" s="45"/>
      <c r="F167" s="81"/>
      <c r="G167" s="82"/>
      <c r="H167" s="45"/>
      <c r="I167" s="83"/>
      <c r="J167" s="84"/>
      <c r="K167" s="120">
        <f>SUM(K168)</f>
        <v>0</v>
      </c>
      <c r="L167" s="85"/>
      <c r="M167" s="94"/>
      <c r="N167" s="95"/>
    </row>
    <row r="168" spans="1:37" s="16" customFormat="1" ht="20.25" customHeight="1" x14ac:dyDescent="0.3">
      <c r="A168" s="46"/>
      <c r="B168" s="47" t="s">
        <v>176</v>
      </c>
      <c r="C168" s="88"/>
      <c r="D168" s="89"/>
      <c r="E168" s="48"/>
      <c r="F168" s="90"/>
      <c r="G168" s="91"/>
      <c r="H168" s="48"/>
      <c r="I168" s="92"/>
      <c r="J168" s="93"/>
      <c r="K168" s="92">
        <f>SUM(H168*E168*I168)</f>
        <v>0</v>
      </c>
      <c r="L168" s="121"/>
      <c r="M168" s="94"/>
      <c r="N168" s="95"/>
    </row>
    <row r="169" spans="1:37" s="16" customFormat="1" x14ac:dyDescent="0.3">
      <c r="A169" s="53">
        <v>6</v>
      </c>
      <c r="B169" s="54"/>
      <c r="C169" s="112" t="s">
        <v>6</v>
      </c>
      <c r="D169" s="80"/>
      <c r="E169" s="55"/>
      <c r="F169" s="113"/>
      <c r="G169" s="82"/>
      <c r="H169" s="55"/>
      <c r="I169" s="117"/>
      <c r="J169" s="118"/>
      <c r="K169" s="114"/>
      <c r="L169" s="85"/>
      <c r="M169" s="77">
        <f>SUM(K170:L171)/2</f>
        <v>0</v>
      </c>
      <c r="N169" s="78"/>
    </row>
    <row r="170" spans="1:37" s="16" customFormat="1" ht="21" customHeight="1" x14ac:dyDescent="0.3">
      <c r="A170" s="43" t="s">
        <v>177</v>
      </c>
      <c r="B170" s="44"/>
      <c r="C170" s="119" t="s">
        <v>192</v>
      </c>
      <c r="D170" s="80"/>
      <c r="E170" s="45"/>
      <c r="F170" s="81"/>
      <c r="G170" s="82"/>
      <c r="H170" s="45"/>
      <c r="I170" s="83"/>
      <c r="J170" s="84"/>
      <c r="K170" s="120">
        <f>SUM(K171)</f>
        <v>0</v>
      </c>
      <c r="L170" s="85"/>
      <c r="M170" s="94"/>
      <c r="N170" s="95"/>
    </row>
    <row r="171" spans="1:37" s="16" customFormat="1" ht="30" customHeight="1" x14ac:dyDescent="0.3">
      <c r="A171" s="46"/>
      <c r="B171" s="47" t="s">
        <v>178</v>
      </c>
      <c r="C171" s="88"/>
      <c r="D171" s="89"/>
      <c r="E171" s="48"/>
      <c r="F171" s="90"/>
      <c r="G171" s="91"/>
      <c r="H171" s="48"/>
      <c r="I171" s="92"/>
      <c r="J171" s="93"/>
      <c r="K171" s="92">
        <f>SUM(H171*E171*I171)</f>
        <v>0</v>
      </c>
      <c r="L171" s="121"/>
      <c r="M171" s="94"/>
      <c r="N171" s="95"/>
    </row>
    <row r="172" spans="1:37" s="16" customFormat="1" ht="36" customHeight="1" thickBot="1" x14ac:dyDescent="0.35">
      <c r="A172" s="31"/>
      <c r="B172" s="32"/>
      <c r="C172" s="100" t="s">
        <v>193</v>
      </c>
      <c r="D172" s="101"/>
      <c r="E172" s="33"/>
      <c r="F172" s="102"/>
      <c r="G172" s="103"/>
      <c r="H172" s="33"/>
      <c r="I172" s="104"/>
      <c r="J172" s="105"/>
      <c r="K172" s="104"/>
      <c r="L172" s="105"/>
      <c r="M172" s="96">
        <f>SUM(M62:M169)</f>
        <v>20</v>
      </c>
      <c r="N172" s="97"/>
    </row>
    <row r="173" spans="1:37" s="16" customFormat="1" ht="45.75" customHeight="1" x14ac:dyDescent="0.3">
      <c r="A173" s="58">
        <v>8</v>
      </c>
      <c r="B173" s="59"/>
      <c r="C173" s="106" t="s">
        <v>179</v>
      </c>
      <c r="D173" s="107"/>
      <c r="E173" s="60"/>
      <c r="F173" s="108"/>
      <c r="G173" s="109"/>
      <c r="H173" s="60"/>
      <c r="I173" s="115"/>
      <c r="J173" s="116"/>
      <c r="K173" s="110"/>
      <c r="L173" s="111"/>
      <c r="M173" s="98">
        <v>0</v>
      </c>
      <c r="N173" s="99"/>
    </row>
    <row r="174" spans="1:37" s="16" customFormat="1" ht="25.5" customHeight="1" x14ac:dyDescent="0.3">
      <c r="A174" s="53">
        <v>9</v>
      </c>
      <c r="B174" s="54"/>
      <c r="C174" s="112" t="s">
        <v>194</v>
      </c>
      <c r="D174" s="80"/>
      <c r="E174" s="55"/>
      <c r="F174" s="113"/>
      <c r="G174" s="82"/>
      <c r="H174" s="55"/>
      <c r="I174" s="117"/>
      <c r="J174" s="118"/>
      <c r="K174" s="114"/>
      <c r="L174" s="85"/>
      <c r="M174" s="77">
        <f>SUM(K175:L176)/2</f>
        <v>0</v>
      </c>
      <c r="N174" s="78"/>
    </row>
    <row r="175" spans="1:37" s="16" customFormat="1" ht="33.75" customHeight="1" x14ac:dyDescent="0.3">
      <c r="A175" s="43" t="s">
        <v>180</v>
      </c>
      <c r="B175" s="44"/>
      <c r="C175" s="79" t="s">
        <v>181</v>
      </c>
      <c r="D175" s="80"/>
      <c r="E175" s="45"/>
      <c r="F175" s="81"/>
      <c r="G175" s="82"/>
      <c r="H175" s="45"/>
      <c r="I175" s="83"/>
      <c r="J175" s="84"/>
      <c r="K175" s="83">
        <f>SUM(H175*E175*I175)</f>
        <v>0</v>
      </c>
      <c r="L175" s="85"/>
      <c r="M175" s="86"/>
      <c r="N175" s="87"/>
    </row>
    <row r="176" spans="1:37" s="9" customFormat="1" ht="16.5" customHeight="1" x14ac:dyDescent="0.3">
      <c r="A176" s="43" t="s">
        <v>182</v>
      </c>
      <c r="B176" s="44"/>
      <c r="C176" s="88" t="s">
        <v>183</v>
      </c>
      <c r="D176" s="89"/>
      <c r="E176" s="48"/>
      <c r="F176" s="90"/>
      <c r="G176" s="91"/>
      <c r="H176" s="45"/>
      <c r="I176" s="92"/>
      <c r="J176" s="93"/>
      <c r="K176" s="83">
        <f>SUM(H176*E176*I176)</f>
        <v>0</v>
      </c>
      <c r="L176" s="85"/>
      <c r="M176" s="86"/>
      <c r="N176" s="87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</row>
    <row r="177" spans="1:37" s="9" customFormat="1" ht="24.75" customHeight="1" thickBot="1" x14ac:dyDescent="0.35">
      <c r="A177" s="72" t="s">
        <v>184</v>
      </c>
      <c r="B177" s="73"/>
      <c r="C177" s="73"/>
      <c r="D177" s="73"/>
      <c r="E177" s="73"/>
      <c r="F177" s="73"/>
      <c r="G177" s="73"/>
      <c r="H177" s="73"/>
      <c r="I177" s="73"/>
      <c r="J177" s="73"/>
      <c r="K177" s="73"/>
      <c r="L177" s="74"/>
      <c r="M177" s="75">
        <f>SUM(M172:M174)</f>
        <v>20</v>
      </c>
      <c r="N177" s="76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</row>
    <row r="178" spans="1:37" s="9" customFormat="1" ht="15" customHeight="1" x14ac:dyDescent="0.3">
      <c r="A178" s="63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2"/>
      <c r="N178" s="62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</row>
    <row r="179" spans="1:37" s="9" customFormat="1" ht="36" customHeight="1" x14ac:dyDescent="0.3">
      <c r="A179" s="25" t="s">
        <v>222</v>
      </c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</row>
    <row r="180" spans="1:37" s="9" customFormat="1" ht="85.5" customHeight="1" x14ac:dyDescent="0.3">
      <c r="A180" s="23"/>
      <c r="B180" s="239" t="s">
        <v>185</v>
      </c>
      <c r="C180" s="239"/>
      <c r="D180" s="239"/>
      <c r="E180" s="239"/>
      <c r="F180" s="239"/>
      <c r="G180" s="239"/>
      <c r="H180" s="239"/>
      <c r="I180" s="239"/>
      <c r="J180" s="239"/>
      <c r="K180" s="239"/>
      <c r="L180" s="239"/>
      <c r="M180" s="239"/>
      <c r="N180" s="239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</row>
    <row r="181" spans="1:37" s="9" customFormat="1" ht="73.5" customHeight="1" x14ac:dyDescent="0.3">
      <c r="A181" s="23"/>
      <c r="B181" s="238" t="s">
        <v>186</v>
      </c>
      <c r="C181" s="238"/>
      <c r="D181" s="238"/>
      <c r="E181" s="238"/>
      <c r="F181" s="238"/>
      <c r="G181" s="238"/>
      <c r="H181" s="238"/>
      <c r="I181" s="238"/>
      <c r="J181" s="238"/>
      <c r="K181" s="238"/>
      <c r="L181" s="238"/>
      <c r="M181" s="238"/>
      <c r="N181" s="238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</row>
    <row r="182" spans="1:37" s="9" customFormat="1" ht="23.25" customHeight="1" x14ac:dyDescent="0.3">
      <c r="A182" s="200" t="s">
        <v>198</v>
      </c>
      <c r="B182" s="201"/>
      <c r="C182" s="201"/>
      <c r="D182" s="201"/>
      <c r="E182" s="202"/>
      <c r="F182" s="200" t="s">
        <v>199</v>
      </c>
      <c r="G182" s="201"/>
      <c r="H182" s="201"/>
      <c r="I182" s="201"/>
      <c r="J182" s="201"/>
      <c r="K182" s="201"/>
      <c r="L182" s="201"/>
      <c r="M182" s="201"/>
      <c r="N182" s="202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</row>
    <row r="183" spans="1:37" s="9" customFormat="1" ht="65.25" customHeight="1" x14ac:dyDescent="0.3">
      <c r="A183" s="203"/>
      <c r="B183" s="204"/>
      <c r="C183" s="204"/>
      <c r="D183" s="204"/>
      <c r="E183" s="205"/>
      <c r="F183" s="206"/>
      <c r="G183" s="207"/>
      <c r="H183" s="207"/>
      <c r="I183" s="207"/>
      <c r="J183" s="207"/>
      <c r="K183" s="207"/>
      <c r="L183" s="207"/>
      <c r="M183" s="207"/>
      <c r="N183" s="208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</row>
    <row r="184" spans="1:37" s="9" customFormat="1" ht="23.25" customHeight="1" x14ac:dyDescent="0.3">
      <c r="A184" s="23"/>
      <c r="B184" s="13"/>
      <c r="C184" s="13"/>
      <c r="D184" s="13"/>
      <c r="E184" s="13"/>
      <c r="F184" s="13"/>
      <c r="G184" s="24"/>
      <c r="H184" s="24"/>
      <c r="I184" s="24"/>
      <c r="N184" s="24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</row>
    <row r="185" spans="1:37" s="9" customFormat="1" ht="23.25" customHeight="1" x14ac:dyDescent="0.3">
      <c r="A185" s="23"/>
      <c r="B185" s="13"/>
      <c r="C185" s="13"/>
      <c r="D185" s="13"/>
      <c r="E185" s="13"/>
      <c r="F185" s="13"/>
      <c r="G185" s="24"/>
      <c r="H185" s="24"/>
      <c r="I185" s="24"/>
      <c r="N185" s="24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</row>
    <row r="186" spans="1:37" s="9" customFormat="1" ht="23.25" customHeight="1" x14ac:dyDescent="0.3">
      <c r="A186" s="23"/>
      <c r="B186" s="13"/>
      <c r="C186" s="13"/>
      <c r="D186" s="13"/>
      <c r="E186" s="13"/>
      <c r="F186" s="13"/>
      <c r="G186" s="24"/>
      <c r="H186" s="24"/>
      <c r="I186" s="24"/>
      <c r="N186" s="24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</row>
  </sheetData>
  <mergeCells count="666">
    <mergeCell ref="B181:N181"/>
    <mergeCell ref="B180:N180"/>
    <mergeCell ref="A25:N25"/>
    <mergeCell ref="A19:C19"/>
    <mergeCell ref="D19:E19"/>
    <mergeCell ref="F19:H19"/>
    <mergeCell ref="I19:J19"/>
    <mergeCell ref="K19:N19"/>
    <mergeCell ref="A18:C18"/>
    <mergeCell ref="D18:E18"/>
    <mergeCell ref="F18:H18"/>
    <mergeCell ref="I18:J18"/>
    <mergeCell ref="K18:N18"/>
    <mergeCell ref="J20:N20"/>
    <mergeCell ref="A23:G23"/>
    <mergeCell ref="H23:J23"/>
    <mergeCell ref="K23:N23"/>
    <mergeCell ref="A26:N26"/>
    <mergeCell ref="A5:N5"/>
    <mergeCell ref="A15:N15"/>
    <mergeCell ref="A28:N28"/>
    <mergeCell ref="A13:C13"/>
    <mergeCell ref="A11:C11"/>
    <mergeCell ref="K7:N7"/>
    <mergeCell ref="K9:N9"/>
    <mergeCell ref="K11:N11"/>
    <mergeCell ref="K13:N13"/>
    <mergeCell ref="H7:J7"/>
    <mergeCell ref="A7:G7"/>
    <mergeCell ref="H9:J9"/>
    <mergeCell ref="A2:M2"/>
    <mergeCell ref="A182:E182"/>
    <mergeCell ref="F182:N182"/>
    <mergeCell ref="A183:E183"/>
    <mergeCell ref="F183:N183"/>
    <mergeCell ref="A9:G9"/>
    <mergeCell ref="D11:G11"/>
    <mergeCell ref="H11:J11"/>
    <mergeCell ref="D13:G13"/>
    <mergeCell ref="H13:J13"/>
    <mergeCell ref="A57:N57"/>
    <mergeCell ref="J47:K47"/>
    <mergeCell ref="M47:N47"/>
    <mergeCell ref="E42:F42"/>
    <mergeCell ref="E47:F47"/>
    <mergeCell ref="M32:N32"/>
    <mergeCell ref="E37:F37"/>
    <mergeCell ref="D52:G52"/>
    <mergeCell ref="M36:N36"/>
    <mergeCell ref="M41:N41"/>
    <mergeCell ref="M46:N46"/>
    <mergeCell ref="M51:N51"/>
    <mergeCell ref="M37:N37"/>
    <mergeCell ref="J42:K42"/>
    <mergeCell ref="H29:I29"/>
    <mergeCell ref="A31:H31"/>
    <mergeCell ref="A32:B32"/>
    <mergeCell ref="E32:F32"/>
    <mergeCell ref="J32:K32"/>
    <mergeCell ref="M31:N31"/>
    <mergeCell ref="A33:N33"/>
    <mergeCell ref="A34:N34"/>
    <mergeCell ref="A35:N35"/>
    <mergeCell ref="A36:H36"/>
    <mergeCell ref="A37:B37"/>
    <mergeCell ref="A38:N38"/>
    <mergeCell ref="A39:N39"/>
    <mergeCell ref="A40:N40"/>
    <mergeCell ref="A41:H41"/>
    <mergeCell ref="A42:B42"/>
    <mergeCell ref="A43:N43"/>
    <mergeCell ref="A44:N44"/>
    <mergeCell ref="M42:N42"/>
    <mergeCell ref="J37:K37"/>
    <mergeCell ref="A45:N45"/>
    <mergeCell ref="A46:H46"/>
    <mergeCell ref="A47:B47"/>
    <mergeCell ref="A48:N48"/>
    <mergeCell ref="A49:N49"/>
    <mergeCell ref="A50:N50"/>
    <mergeCell ref="A51:H51"/>
    <mergeCell ref="A52:B52"/>
    <mergeCell ref="A53:N53"/>
    <mergeCell ref="J52:K52"/>
    <mergeCell ref="M52:N52"/>
    <mergeCell ref="A54:N54"/>
    <mergeCell ref="A55:N55"/>
    <mergeCell ref="A61:B61"/>
    <mergeCell ref="C61:D61"/>
    <mergeCell ref="F61:G61"/>
    <mergeCell ref="K61:L61"/>
    <mergeCell ref="M61:N61"/>
    <mergeCell ref="A59:N59"/>
    <mergeCell ref="A60:N60"/>
    <mergeCell ref="I61:J61"/>
    <mergeCell ref="C62:D62"/>
    <mergeCell ref="F62:G62"/>
    <mergeCell ref="I62:J62"/>
    <mergeCell ref="K62:L62"/>
    <mergeCell ref="C63:D63"/>
    <mergeCell ref="F63:G63"/>
    <mergeCell ref="I63:J63"/>
    <mergeCell ref="K63:L63"/>
    <mergeCell ref="C64:D64"/>
    <mergeCell ref="F64:G64"/>
    <mergeCell ref="I64:J64"/>
    <mergeCell ref="K64:L64"/>
    <mergeCell ref="C65:D65"/>
    <mergeCell ref="F65:G65"/>
    <mergeCell ref="K65:L65"/>
    <mergeCell ref="C66:D66"/>
    <mergeCell ref="F66:G66"/>
    <mergeCell ref="K66:L66"/>
    <mergeCell ref="C69:D69"/>
    <mergeCell ref="F69:G69"/>
    <mergeCell ref="K69:L69"/>
    <mergeCell ref="I65:J65"/>
    <mergeCell ref="I66:J66"/>
    <mergeCell ref="I69:J69"/>
    <mergeCell ref="C67:D67"/>
    <mergeCell ref="F67:G67"/>
    <mergeCell ref="I67:J67"/>
    <mergeCell ref="K67:L67"/>
    <mergeCell ref="I68:J68"/>
    <mergeCell ref="K68:L68"/>
    <mergeCell ref="C70:D70"/>
    <mergeCell ref="F70:G70"/>
    <mergeCell ref="K70:L70"/>
    <mergeCell ref="C71:D71"/>
    <mergeCell ref="F71:G71"/>
    <mergeCell ref="K71:L71"/>
    <mergeCell ref="C72:D72"/>
    <mergeCell ref="F72:G72"/>
    <mergeCell ref="K72:L72"/>
    <mergeCell ref="I70:J70"/>
    <mergeCell ref="I71:J71"/>
    <mergeCell ref="I72:J72"/>
    <mergeCell ref="C73:D73"/>
    <mergeCell ref="F73:G73"/>
    <mergeCell ref="K73:L73"/>
    <mergeCell ref="C74:D74"/>
    <mergeCell ref="F74:G74"/>
    <mergeCell ref="K74:L74"/>
    <mergeCell ref="C75:D75"/>
    <mergeCell ref="F75:G75"/>
    <mergeCell ref="K75:L75"/>
    <mergeCell ref="I73:J73"/>
    <mergeCell ref="I74:J74"/>
    <mergeCell ref="I75:J75"/>
    <mergeCell ref="C76:D76"/>
    <mergeCell ref="F76:G76"/>
    <mergeCell ref="K76:L76"/>
    <mergeCell ref="C77:D77"/>
    <mergeCell ref="F77:G77"/>
    <mergeCell ref="K77:L77"/>
    <mergeCell ref="C78:D78"/>
    <mergeCell ref="F78:G78"/>
    <mergeCell ref="K78:L78"/>
    <mergeCell ref="I76:J76"/>
    <mergeCell ref="I77:J77"/>
    <mergeCell ref="I78:J78"/>
    <mergeCell ref="C79:D79"/>
    <mergeCell ref="F79:G79"/>
    <mergeCell ref="K79:L79"/>
    <mergeCell ref="C80:D80"/>
    <mergeCell ref="F80:G80"/>
    <mergeCell ref="K80:L80"/>
    <mergeCell ref="C81:D81"/>
    <mergeCell ref="F81:G81"/>
    <mergeCell ref="K81:L81"/>
    <mergeCell ref="I79:J79"/>
    <mergeCell ref="I80:J80"/>
    <mergeCell ref="I81:J81"/>
    <mergeCell ref="C82:D82"/>
    <mergeCell ref="F82:G82"/>
    <mergeCell ref="K82:L82"/>
    <mergeCell ref="C83:D83"/>
    <mergeCell ref="F83:G83"/>
    <mergeCell ref="K83:L83"/>
    <mergeCell ref="C84:D84"/>
    <mergeCell ref="F84:G84"/>
    <mergeCell ref="K84:L84"/>
    <mergeCell ref="I82:J82"/>
    <mergeCell ref="I83:J83"/>
    <mergeCell ref="I84:J84"/>
    <mergeCell ref="C85:D85"/>
    <mergeCell ref="F85:G85"/>
    <mergeCell ref="K85:L85"/>
    <mergeCell ref="C86:D86"/>
    <mergeCell ref="F86:G86"/>
    <mergeCell ref="K86:L86"/>
    <mergeCell ref="C87:D87"/>
    <mergeCell ref="F87:G87"/>
    <mergeCell ref="K87:L87"/>
    <mergeCell ref="I85:J85"/>
    <mergeCell ref="I86:J86"/>
    <mergeCell ref="I87:J87"/>
    <mergeCell ref="C88:D88"/>
    <mergeCell ref="F88:G88"/>
    <mergeCell ref="K88:L88"/>
    <mergeCell ref="C89:D89"/>
    <mergeCell ref="F89:G89"/>
    <mergeCell ref="K89:L89"/>
    <mergeCell ref="C90:D90"/>
    <mergeCell ref="F90:G90"/>
    <mergeCell ref="K90:L90"/>
    <mergeCell ref="I88:J88"/>
    <mergeCell ref="I89:J89"/>
    <mergeCell ref="I90:J90"/>
    <mergeCell ref="C91:D91"/>
    <mergeCell ref="F91:G91"/>
    <mergeCell ref="K91:L91"/>
    <mergeCell ref="C92:D92"/>
    <mergeCell ref="F92:G92"/>
    <mergeCell ref="K92:L92"/>
    <mergeCell ref="C93:D93"/>
    <mergeCell ref="F93:G93"/>
    <mergeCell ref="K93:L93"/>
    <mergeCell ref="I93:J93"/>
    <mergeCell ref="I91:J91"/>
    <mergeCell ref="I92:J92"/>
    <mergeCell ref="C94:D94"/>
    <mergeCell ref="F94:G94"/>
    <mergeCell ref="K94:L94"/>
    <mergeCell ref="C95:D95"/>
    <mergeCell ref="F95:G95"/>
    <mergeCell ref="K95:L95"/>
    <mergeCell ref="C96:D96"/>
    <mergeCell ref="F96:G96"/>
    <mergeCell ref="K96:L96"/>
    <mergeCell ref="I94:J94"/>
    <mergeCell ref="I95:J95"/>
    <mergeCell ref="I96:J96"/>
    <mergeCell ref="C97:D97"/>
    <mergeCell ref="F97:G97"/>
    <mergeCell ref="K97:L97"/>
    <mergeCell ref="C98:D98"/>
    <mergeCell ref="F98:G98"/>
    <mergeCell ref="K98:L98"/>
    <mergeCell ref="C99:D99"/>
    <mergeCell ref="F99:G99"/>
    <mergeCell ref="K99:L99"/>
    <mergeCell ref="I97:J97"/>
    <mergeCell ref="I98:J98"/>
    <mergeCell ref="I99:J99"/>
    <mergeCell ref="C100:D100"/>
    <mergeCell ref="F100:G100"/>
    <mergeCell ref="K100:L100"/>
    <mergeCell ref="C101:D101"/>
    <mergeCell ref="F101:G101"/>
    <mergeCell ref="K101:L101"/>
    <mergeCell ref="C102:D102"/>
    <mergeCell ref="F102:G102"/>
    <mergeCell ref="K102:L102"/>
    <mergeCell ref="I102:J102"/>
    <mergeCell ref="I100:J100"/>
    <mergeCell ref="I101:J101"/>
    <mergeCell ref="C103:D103"/>
    <mergeCell ref="F103:G103"/>
    <mergeCell ref="K103:L103"/>
    <mergeCell ref="C104:D104"/>
    <mergeCell ref="F104:G104"/>
    <mergeCell ref="K104:L104"/>
    <mergeCell ref="C105:D105"/>
    <mergeCell ref="F105:G105"/>
    <mergeCell ref="K105:L105"/>
    <mergeCell ref="I103:J103"/>
    <mergeCell ref="I104:J104"/>
    <mergeCell ref="I105:J105"/>
    <mergeCell ref="C106:D106"/>
    <mergeCell ref="F106:G106"/>
    <mergeCell ref="K106:L106"/>
    <mergeCell ref="C107:D107"/>
    <mergeCell ref="F107:G107"/>
    <mergeCell ref="K107:L107"/>
    <mergeCell ref="C108:D108"/>
    <mergeCell ref="F108:G108"/>
    <mergeCell ref="K108:L108"/>
    <mergeCell ref="I106:J106"/>
    <mergeCell ref="I107:J107"/>
    <mergeCell ref="I108:J108"/>
    <mergeCell ref="C109:D109"/>
    <mergeCell ref="F109:G109"/>
    <mergeCell ref="K109:L109"/>
    <mergeCell ref="C110:D110"/>
    <mergeCell ref="F110:G110"/>
    <mergeCell ref="K110:L110"/>
    <mergeCell ref="C111:D111"/>
    <mergeCell ref="F111:G111"/>
    <mergeCell ref="K111:L111"/>
    <mergeCell ref="I111:J111"/>
    <mergeCell ref="I109:J109"/>
    <mergeCell ref="I110:J110"/>
    <mergeCell ref="C112:D112"/>
    <mergeCell ref="F112:G112"/>
    <mergeCell ref="K112:L112"/>
    <mergeCell ref="C113:D113"/>
    <mergeCell ref="F113:G113"/>
    <mergeCell ref="K113:L113"/>
    <mergeCell ref="C114:D114"/>
    <mergeCell ref="F114:G114"/>
    <mergeCell ref="K114:L114"/>
    <mergeCell ref="I112:J112"/>
    <mergeCell ref="I113:J113"/>
    <mergeCell ref="I114:J114"/>
    <mergeCell ref="C115:D115"/>
    <mergeCell ref="F115:G115"/>
    <mergeCell ref="K115:L115"/>
    <mergeCell ref="C116:D116"/>
    <mergeCell ref="F116:G116"/>
    <mergeCell ref="K116:L116"/>
    <mergeCell ref="C117:D117"/>
    <mergeCell ref="F117:G117"/>
    <mergeCell ref="K117:L117"/>
    <mergeCell ref="I115:J115"/>
    <mergeCell ref="I116:J116"/>
    <mergeCell ref="I117:J117"/>
    <mergeCell ref="C118:D118"/>
    <mergeCell ref="F118:G118"/>
    <mergeCell ref="K118:L118"/>
    <mergeCell ref="C119:D119"/>
    <mergeCell ref="F119:G119"/>
    <mergeCell ref="K119:L119"/>
    <mergeCell ref="C120:D120"/>
    <mergeCell ref="F120:G120"/>
    <mergeCell ref="K120:L120"/>
    <mergeCell ref="I120:J120"/>
    <mergeCell ref="I118:J118"/>
    <mergeCell ref="I119:J119"/>
    <mergeCell ref="C121:D121"/>
    <mergeCell ref="F121:G121"/>
    <mergeCell ref="K121:L121"/>
    <mergeCell ref="C122:D122"/>
    <mergeCell ref="F122:G122"/>
    <mergeCell ref="K122:L122"/>
    <mergeCell ref="C123:D123"/>
    <mergeCell ref="F123:G123"/>
    <mergeCell ref="K123:L123"/>
    <mergeCell ref="I121:J121"/>
    <mergeCell ref="I122:J122"/>
    <mergeCell ref="I123:J123"/>
    <mergeCell ref="C124:D124"/>
    <mergeCell ref="F124:G124"/>
    <mergeCell ref="K124:L124"/>
    <mergeCell ref="C125:D125"/>
    <mergeCell ref="F125:G125"/>
    <mergeCell ref="K125:L125"/>
    <mergeCell ref="C126:D126"/>
    <mergeCell ref="F126:G126"/>
    <mergeCell ref="K126:L126"/>
    <mergeCell ref="I124:J124"/>
    <mergeCell ref="I125:J125"/>
    <mergeCell ref="I126:J126"/>
    <mergeCell ref="C127:D127"/>
    <mergeCell ref="F127:G127"/>
    <mergeCell ref="K127:L127"/>
    <mergeCell ref="C128:D128"/>
    <mergeCell ref="F128:G128"/>
    <mergeCell ref="K128:L128"/>
    <mergeCell ref="C129:D129"/>
    <mergeCell ref="F129:G129"/>
    <mergeCell ref="K129:L129"/>
    <mergeCell ref="I129:J129"/>
    <mergeCell ref="I127:J127"/>
    <mergeCell ref="I128:J128"/>
    <mergeCell ref="C130:D130"/>
    <mergeCell ref="F130:G130"/>
    <mergeCell ref="K130:L130"/>
    <mergeCell ref="C131:D131"/>
    <mergeCell ref="F131:G131"/>
    <mergeCell ref="K131:L131"/>
    <mergeCell ref="C132:D132"/>
    <mergeCell ref="F132:G132"/>
    <mergeCell ref="K132:L132"/>
    <mergeCell ref="I130:J130"/>
    <mergeCell ref="I131:J131"/>
    <mergeCell ref="I132:J132"/>
    <mergeCell ref="C133:D133"/>
    <mergeCell ref="F133:G133"/>
    <mergeCell ref="K133:L133"/>
    <mergeCell ref="C134:D134"/>
    <mergeCell ref="F134:G134"/>
    <mergeCell ref="K134:L134"/>
    <mergeCell ref="C135:D135"/>
    <mergeCell ref="F135:G135"/>
    <mergeCell ref="K135:L135"/>
    <mergeCell ref="I133:J133"/>
    <mergeCell ref="I134:J134"/>
    <mergeCell ref="I135:J135"/>
    <mergeCell ref="C136:D136"/>
    <mergeCell ref="F136:G136"/>
    <mergeCell ref="K136:L136"/>
    <mergeCell ref="C137:D137"/>
    <mergeCell ref="F137:G137"/>
    <mergeCell ref="K137:L137"/>
    <mergeCell ref="C138:D138"/>
    <mergeCell ref="F138:G138"/>
    <mergeCell ref="K138:L138"/>
    <mergeCell ref="I138:J138"/>
    <mergeCell ref="I136:J136"/>
    <mergeCell ref="I137:J137"/>
    <mergeCell ref="C139:D139"/>
    <mergeCell ref="F139:G139"/>
    <mergeCell ref="K139:L139"/>
    <mergeCell ref="C140:D140"/>
    <mergeCell ref="F140:G140"/>
    <mergeCell ref="K140:L140"/>
    <mergeCell ref="C141:D141"/>
    <mergeCell ref="F141:G141"/>
    <mergeCell ref="K141:L141"/>
    <mergeCell ref="I139:J139"/>
    <mergeCell ref="I140:J140"/>
    <mergeCell ref="I141:J141"/>
    <mergeCell ref="C142:D142"/>
    <mergeCell ref="F142:G142"/>
    <mergeCell ref="K142:L142"/>
    <mergeCell ref="C143:D143"/>
    <mergeCell ref="F143:G143"/>
    <mergeCell ref="K143:L143"/>
    <mergeCell ref="C144:D144"/>
    <mergeCell ref="F144:G144"/>
    <mergeCell ref="K144:L144"/>
    <mergeCell ref="I142:J142"/>
    <mergeCell ref="I143:J143"/>
    <mergeCell ref="I144:J144"/>
    <mergeCell ref="C145:D145"/>
    <mergeCell ref="F145:G145"/>
    <mergeCell ref="K145:L145"/>
    <mergeCell ref="C146:D146"/>
    <mergeCell ref="F146:G146"/>
    <mergeCell ref="K146:L146"/>
    <mergeCell ref="C147:D147"/>
    <mergeCell ref="F147:G147"/>
    <mergeCell ref="K147:L147"/>
    <mergeCell ref="I147:J147"/>
    <mergeCell ref="I145:J145"/>
    <mergeCell ref="I146:J146"/>
    <mergeCell ref="C148:D148"/>
    <mergeCell ref="F148:G148"/>
    <mergeCell ref="K148:L148"/>
    <mergeCell ref="C149:D149"/>
    <mergeCell ref="F149:G149"/>
    <mergeCell ref="K149:L149"/>
    <mergeCell ref="C150:D150"/>
    <mergeCell ref="F150:G150"/>
    <mergeCell ref="K150:L150"/>
    <mergeCell ref="I148:J148"/>
    <mergeCell ref="I149:J149"/>
    <mergeCell ref="I150:J150"/>
    <mergeCell ref="C151:D151"/>
    <mergeCell ref="F151:G151"/>
    <mergeCell ref="K151:L151"/>
    <mergeCell ref="C152:D152"/>
    <mergeCell ref="F152:G152"/>
    <mergeCell ref="K152:L152"/>
    <mergeCell ref="C153:D153"/>
    <mergeCell ref="F153:G153"/>
    <mergeCell ref="K153:L153"/>
    <mergeCell ref="I151:J151"/>
    <mergeCell ref="I152:J152"/>
    <mergeCell ref="I153:J153"/>
    <mergeCell ref="C154:D154"/>
    <mergeCell ref="F154:G154"/>
    <mergeCell ref="K154:L154"/>
    <mergeCell ref="C155:D155"/>
    <mergeCell ref="F155:G155"/>
    <mergeCell ref="K155:L155"/>
    <mergeCell ref="C156:D156"/>
    <mergeCell ref="F156:G156"/>
    <mergeCell ref="K156:L156"/>
    <mergeCell ref="I156:J156"/>
    <mergeCell ref="I154:J154"/>
    <mergeCell ref="I155:J155"/>
    <mergeCell ref="C157:D157"/>
    <mergeCell ref="F157:G157"/>
    <mergeCell ref="K157:L157"/>
    <mergeCell ref="C158:D158"/>
    <mergeCell ref="F158:G158"/>
    <mergeCell ref="K158:L158"/>
    <mergeCell ref="C159:D159"/>
    <mergeCell ref="F159:G159"/>
    <mergeCell ref="K159:L159"/>
    <mergeCell ref="I157:J157"/>
    <mergeCell ref="I158:J158"/>
    <mergeCell ref="I159:J159"/>
    <mergeCell ref="C160:D160"/>
    <mergeCell ref="F160:G160"/>
    <mergeCell ref="K160:L160"/>
    <mergeCell ref="C161:D161"/>
    <mergeCell ref="F161:G161"/>
    <mergeCell ref="K161:L161"/>
    <mergeCell ref="C162:D162"/>
    <mergeCell ref="F162:G162"/>
    <mergeCell ref="K162:L162"/>
    <mergeCell ref="I160:J160"/>
    <mergeCell ref="I161:J161"/>
    <mergeCell ref="I162:J162"/>
    <mergeCell ref="C163:D163"/>
    <mergeCell ref="F163:G163"/>
    <mergeCell ref="K163:L163"/>
    <mergeCell ref="C164:D164"/>
    <mergeCell ref="F164:G164"/>
    <mergeCell ref="K164:L164"/>
    <mergeCell ref="C165:D165"/>
    <mergeCell ref="F165:G165"/>
    <mergeCell ref="K165:L165"/>
    <mergeCell ref="I165:J165"/>
    <mergeCell ref="I163:J163"/>
    <mergeCell ref="I164:J164"/>
    <mergeCell ref="C166:D166"/>
    <mergeCell ref="F166:G166"/>
    <mergeCell ref="K166:L166"/>
    <mergeCell ref="C167:D167"/>
    <mergeCell ref="F167:G167"/>
    <mergeCell ref="K167:L167"/>
    <mergeCell ref="C168:D168"/>
    <mergeCell ref="F168:G168"/>
    <mergeCell ref="K168:L168"/>
    <mergeCell ref="I166:J166"/>
    <mergeCell ref="I167:J167"/>
    <mergeCell ref="I168:J168"/>
    <mergeCell ref="C169:D169"/>
    <mergeCell ref="F169:G169"/>
    <mergeCell ref="K169:L169"/>
    <mergeCell ref="C170:D170"/>
    <mergeCell ref="F170:G170"/>
    <mergeCell ref="K170:L170"/>
    <mergeCell ref="C171:D171"/>
    <mergeCell ref="F171:G171"/>
    <mergeCell ref="K171:L171"/>
    <mergeCell ref="I169:J169"/>
    <mergeCell ref="I170:J170"/>
    <mergeCell ref="I171:J171"/>
    <mergeCell ref="C172:D172"/>
    <mergeCell ref="F172:G172"/>
    <mergeCell ref="K172:L172"/>
    <mergeCell ref="C173:D173"/>
    <mergeCell ref="F173:G173"/>
    <mergeCell ref="K173:L173"/>
    <mergeCell ref="C174:D174"/>
    <mergeCell ref="F174:G174"/>
    <mergeCell ref="K174:L174"/>
    <mergeCell ref="I172:J172"/>
    <mergeCell ref="I173:J173"/>
    <mergeCell ref="I174:J174"/>
    <mergeCell ref="M62:N62"/>
    <mergeCell ref="M63:N63"/>
    <mergeCell ref="M64:N64"/>
    <mergeCell ref="M65:N65"/>
    <mergeCell ref="M66:N66"/>
    <mergeCell ref="M69:N69"/>
    <mergeCell ref="M70:N70"/>
    <mergeCell ref="M71:N71"/>
    <mergeCell ref="M72:N72"/>
    <mergeCell ref="M73:N73"/>
    <mergeCell ref="M74:N74"/>
    <mergeCell ref="M75:N75"/>
    <mergeCell ref="M76:N76"/>
    <mergeCell ref="M77:N77"/>
    <mergeCell ref="M78:N78"/>
    <mergeCell ref="M79:N79"/>
    <mergeCell ref="M80:N80"/>
    <mergeCell ref="M81:N81"/>
    <mergeCell ref="M82:N82"/>
    <mergeCell ref="M83:N83"/>
    <mergeCell ref="M84:N84"/>
    <mergeCell ref="M85:N85"/>
    <mergeCell ref="M86:N86"/>
    <mergeCell ref="M87:N87"/>
    <mergeCell ref="M88:N88"/>
    <mergeCell ref="M89:N89"/>
    <mergeCell ref="M90:N90"/>
    <mergeCell ref="M91:N91"/>
    <mergeCell ref="M92:N92"/>
    <mergeCell ref="M93:N93"/>
    <mergeCell ref="M94:N94"/>
    <mergeCell ref="M95:N95"/>
    <mergeCell ref="M96:N96"/>
    <mergeCell ref="M97:N97"/>
    <mergeCell ref="M98:N98"/>
    <mergeCell ref="M99:N99"/>
    <mergeCell ref="M100:N100"/>
    <mergeCell ref="M101:N101"/>
    <mergeCell ref="M102:N102"/>
    <mergeCell ref="M103:N103"/>
    <mergeCell ref="M104:N104"/>
    <mergeCell ref="M105:N105"/>
    <mergeCell ref="M106:N106"/>
    <mergeCell ref="M107:N107"/>
    <mergeCell ref="M108:N108"/>
    <mergeCell ref="M109:N109"/>
    <mergeCell ref="M110:N110"/>
    <mergeCell ref="M111:N111"/>
    <mergeCell ref="M112:N112"/>
    <mergeCell ref="M113:N113"/>
    <mergeCell ref="M114:N114"/>
    <mergeCell ref="M115:N115"/>
    <mergeCell ref="M116:N116"/>
    <mergeCell ref="M117:N117"/>
    <mergeCell ref="M118:N118"/>
    <mergeCell ref="M119:N119"/>
    <mergeCell ref="M120:N120"/>
    <mergeCell ref="M121:N121"/>
    <mergeCell ref="M122:N122"/>
    <mergeCell ref="M123:N123"/>
    <mergeCell ref="M124:N124"/>
    <mergeCell ref="M125:N125"/>
    <mergeCell ref="M126:N126"/>
    <mergeCell ref="M127:N127"/>
    <mergeCell ref="M128:N128"/>
    <mergeCell ref="M129:N129"/>
    <mergeCell ref="M130:N130"/>
    <mergeCell ref="M131:N131"/>
    <mergeCell ref="M132:N132"/>
    <mergeCell ref="M133:N133"/>
    <mergeCell ref="M134:N134"/>
    <mergeCell ref="M135:N135"/>
    <mergeCell ref="M138:N138"/>
    <mergeCell ref="M139:N139"/>
    <mergeCell ref="M140:N140"/>
    <mergeCell ref="M141:N141"/>
    <mergeCell ref="M142:N142"/>
    <mergeCell ref="M143:N143"/>
    <mergeCell ref="M144:N144"/>
    <mergeCell ref="M145:N145"/>
    <mergeCell ref="M146:N146"/>
    <mergeCell ref="M147:N147"/>
    <mergeCell ref="M148:N148"/>
    <mergeCell ref="M149:N149"/>
    <mergeCell ref="M150:N150"/>
    <mergeCell ref="M151:N151"/>
    <mergeCell ref="M152:N152"/>
    <mergeCell ref="M153:N153"/>
    <mergeCell ref="M154:N154"/>
    <mergeCell ref="M155:N155"/>
    <mergeCell ref="M156:N156"/>
    <mergeCell ref="M157:N157"/>
    <mergeCell ref="M158:N158"/>
    <mergeCell ref="M159:N159"/>
    <mergeCell ref="M160:N160"/>
    <mergeCell ref="M161:N161"/>
    <mergeCell ref="M162:N162"/>
    <mergeCell ref="M163:N163"/>
    <mergeCell ref="M164:N164"/>
    <mergeCell ref="M165:N165"/>
    <mergeCell ref="M166:N166"/>
    <mergeCell ref="M167:N167"/>
    <mergeCell ref="M168:N168"/>
    <mergeCell ref="M169:N169"/>
    <mergeCell ref="M170:N170"/>
    <mergeCell ref="M171:N171"/>
    <mergeCell ref="M172:N172"/>
    <mergeCell ref="M173:N173"/>
    <mergeCell ref="A177:L177"/>
    <mergeCell ref="M177:N177"/>
    <mergeCell ref="M174:N174"/>
    <mergeCell ref="C175:D175"/>
    <mergeCell ref="F175:G175"/>
    <mergeCell ref="I175:J175"/>
    <mergeCell ref="K175:L175"/>
    <mergeCell ref="M175:N175"/>
    <mergeCell ref="C176:D176"/>
    <mergeCell ref="F176:G176"/>
    <mergeCell ref="I176:J176"/>
    <mergeCell ref="K176:L176"/>
    <mergeCell ref="M176:N176"/>
  </mergeCells>
  <dataValidations count="5">
    <dataValidation type="list" allowBlank="1" showInputMessage="1" showErrorMessage="1" sqref="K11:M11 K13 C42 C47 C52 C32 C37 A19:C19 F19:H19">
      <formula1>"[Selecione],Sim,Não"</formula1>
    </dataValidation>
    <dataValidation type="list" allowBlank="1" showInputMessage="1" showErrorMessage="1" sqref="H9:J9">
      <formula1>"[Selecione],Longa-metragem,Média-metragem,Curta-metragem,Obra seriada,Telefilme"</formula1>
    </dataValidation>
    <dataValidation type="list" allowBlank="1" showInputMessage="1" showErrorMessage="1" sqref="A13:F13">
      <formula1>"[Selecione],Película 35mm,Película 16mm,Película (outras),Digital 720,Digital 1080,Digital 2K,Digital 4K ou superior"</formula1>
    </dataValidation>
    <dataValidation type="list" allowBlank="1" showInputMessage="1" showErrorMessage="1" sqref="H13">
      <formula1>"[Selecione],Salas de Exibição,TV Aberta,TV Paga,Vídeo Doméstico"</formula1>
    </dataValidation>
    <dataValidation type="custom" allowBlank="1" showInputMessage="1" showErrorMessage="1" error="A Data de Fim da etapa tem que ser posterior à sua Data de Início." sqref="H32 H37 H42 H47">
      <formula1>IF((H32&gt;E32),TRUE,FALSE)</formula1>
    </dataValidation>
  </dataValidations>
  <printOptions horizontalCentered="1"/>
  <pageMargins left="0.51181102362204722" right="0.51181102362204722" top="0.19685039370078741" bottom="0.19685039370078741" header="0.31496062992125984" footer="0.31496062992125984"/>
  <pageSetup paperSize="9" scale="45" fitToHeight="0" orientation="portrait" r:id="rId1"/>
  <rowBreaks count="2" manualBreakCount="2">
    <brk id="55" max="13" man="1"/>
    <brk id="14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An. Comp. animação</vt:lpstr>
      <vt:lpstr>'An. Comp. animação'!Area_de_impressao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Lezo</dc:creator>
  <cp:lastModifiedBy>Everson de Almeida Leao</cp:lastModifiedBy>
  <cp:revision>1</cp:revision>
  <cp:lastPrinted>2018-02-07T19:37:19Z</cp:lastPrinted>
  <dcterms:created xsi:type="dcterms:W3CDTF">2008-08-29T14:23:31Z</dcterms:created>
  <dcterms:modified xsi:type="dcterms:W3CDTF">2018-03-29T19:49:19Z</dcterms:modified>
</cp:coreProperties>
</file>